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01职位排名" sheetId="1" r:id="rId1"/>
    <sheet name="02职位排名" sheetId="2" r:id="rId2"/>
    <sheet name="03职位排名" sheetId="3" r:id="rId3"/>
    <sheet name="04职位排名" sheetId="4" r:id="rId4"/>
    <sheet name="05职位排名" sheetId="5" r:id="rId5"/>
    <sheet name="07职位排名" sheetId="6" r:id="rId6"/>
    <sheet name="08职位排名" sheetId="7" r:id="rId7"/>
    <sheet name="09职位排名" sheetId="8" r:id="rId8"/>
    <sheet name="10职位排名" sheetId="9" r:id="rId9"/>
    <sheet name="11职位排名" sheetId="10" r:id="rId10"/>
    <sheet name="12职位排名" sheetId="11" r:id="rId11"/>
    <sheet name="13职位排名" sheetId="12" r:id="rId12"/>
    <sheet name="14职位排名" sheetId="13" r:id="rId13"/>
    <sheet name="16职位排名" sheetId="14" r:id="rId14"/>
    <sheet name="17职位排名" sheetId="15" r:id="rId15"/>
    <sheet name="18职位排名" sheetId="16" r:id="rId16"/>
    <sheet name="21职位排名" sheetId="17" r:id="rId17"/>
  </sheets>
  <definedNames>
    <definedName name="_xlnm._FilterDatabase" localSheetId="0" hidden="1">'01职位排名'!$A$2:$M$7</definedName>
    <definedName name="_xlnm._FilterDatabase" localSheetId="1" hidden="1">'02职位排名'!$A$2:$M$11</definedName>
    <definedName name="_xlnm._FilterDatabase" localSheetId="2" hidden="1">'03职位排名'!$A$2:$M$6</definedName>
    <definedName name="_xlnm._FilterDatabase" localSheetId="5" hidden="1">'07职位排名'!$A$2:$M$17</definedName>
    <definedName name="_xlnm._FilterDatabase" localSheetId="6" hidden="1">'08职位排名'!$A$2:$M$48</definedName>
    <definedName name="_xlnm._FilterDatabase" localSheetId="9" hidden="1">'11职位排名'!$A$2:$M$9</definedName>
    <definedName name="_xlnm._FilterDatabase" localSheetId="10" hidden="1">'12职位排名'!$A$2:$M$7</definedName>
    <definedName name="_xlnm._FilterDatabase" localSheetId="14" hidden="1">'17职位排名'!$A$2:$M$17</definedName>
    <definedName name="_xlnm._FilterDatabase" localSheetId="15" hidden="1">'18职位排名'!$A$2:$M$14</definedName>
    <definedName name="_xlnm._FilterDatabase" localSheetId="16" hidden="1">'21职位排名'!$A$2:$M$10</definedName>
  </definedNames>
  <calcPr fullCalcOnLoad="1"/>
</workbook>
</file>

<file path=xl/sharedStrings.xml><?xml version="1.0" encoding="utf-8"?>
<sst xmlns="http://schemas.openxmlformats.org/spreadsheetml/2006/main" count="1095" uniqueCount="269">
  <si>
    <t>贵州警察学院2019年公开招聘工作人员总成绩排名          及进入体能测试名单</t>
  </si>
  <si>
    <t>笔试排名</t>
  </si>
  <si>
    <t>笔试 成绩</t>
  </si>
  <si>
    <t>笔试折算后成绩</t>
  </si>
  <si>
    <t>笔试成绩占40%</t>
  </si>
  <si>
    <t>面试  成绩</t>
  </si>
  <si>
    <t>面试成绩占60%</t>
  </si>
  <si>
    <t>总成绩</t>
  </si>
  <si>
    <t>面试后排名</t>
  </si>
  <si>
    <t>面试序号</t>
  </si>
  <si>
    <t>姓名</t>
  </si>
  <si>
    <t>性别</t>
  </si>
  <si>
    <t>专业</t>
  </si>
  <si>
    <t>报考职位</t>
  </si>
  <si>
    <t>是否进入体能测试</t>
  </si>
  <si>
    <t>邓小章</t>
  </si>
  <si>
    <t>男</t>
  </si>
  <si>
    <t>政治学理论</t>
  </si>
  <si>
    <t>01公安管理系</t>
  </si>
  <si>
    <t>是</t>
  </si>
  <si>
    <t>谢永红</t>
  </si>
  <si>
    <t>杨婷</t>
  </si>
  <si>
    <t>女</t>
  </si>
  <si>
    <t>否</t>
  </si>
  <si>
    <t>汪月</t>
  </si>
  <si>
    <t>敖成博</t>
  </si>
  <si>
    <t>贵州警察学院2019年公开招聘工作人员总成绩排名            及进入体能测试名单</t>
  </si>
  <si>
    <t>笔试排名序号</t>
  </si>
  <si>
    <t>笔试成绩</t>
  </si>
  <si>
    <t>曾文倩</t>
  </si>
  <si>
    <t>行政管理</t>
  </si>
  <si>
    <t>02公安管理系</t>
  </si>
  <si>
    <t>敖宇燕</t>
  </si>
  <si>
    <t>吴艳秋</t>
  </si>
  <si>
    <t>赵亮</t>
  </si>
  <si>
    <t>05</t>
  </si>
  <si>
    <t>杨佳</t>
  </si>
  <si>
    <t>李升萍</t>
  </si>
  <si>
    <t>04</t>
  </si>
  <si>
    <t>唐序康</t>
  </si>
  <si>
    <t>蒋万姣</t>
  </si>
  <si>
    <t>陈忠祥</t>
  </si>
  <si>
    <t>邹岚</t>
  </si>
  <si>
    <t>汉语言文字学</t>
  </si>
  <si>
    <t>03公安管理系</t>
  </si>
  <si>
    <t>尧妍</t>
  </si>
  <si>
    <t>雷鑫</t>
  </si>
  <si>
    <t>王云</t>
  </si>
  <si>
    <t>03</t>
  </si>
  <si>
    <t>罗邦</t>
  </si>
  <si>
    <t>应用数学</t>
  </si>
  <si>
    <t>04公安管理系</t>
  </si>
  <si>
    <t>09</t>
  </si>
  <si>
    <t>王文智</t>
  </si>
  <si>
    <t>贵州警察学院2019年公开招聘工作人员总成绩排名              及进入体能测试名单</t>
  </si>
  <si>
    <t>赵振于</t>
  </si>
  <si>
    <t>交通运输规划与管理</t>
  </si>
  <si>
    <t>05治安系</t>
  </si>
  <si>
    <t>陈永真</t>
  </si>
  <si>
    <t>交通运输工程</t>
  </si>
  <si>
    <t>刘飞</t>
  </si>
  <si>
    <t>卢贺茜</t>
  </si>
  <si>
    <t>社会学</t>
  </si>
  <si>
    <t>07治安系</t>
  </si>
  <si>
    <r>
      <t>0</t>
    </r>
    <r>
      <rPr>
        <sz val="12"/>
        <rFont val="宋体"/>
        <family val="0"/>
      </rPr>
      <t>7</t>
    </r>
  </si>
  <si>
    <t>李璇</t>
  </si>
  <si>
    <t>胡雪</t>
  </si>
  <si>
    <t>邹先菊</t>
  </si>
  <si>
    <t>杨韵加</t>
  </si>
  <si>
    <t>社会工作</t>
  </si>
  <si>
    <t>刘雨</t>
  </si>
  <si>
    <t>徐彩芹</t>
  </si>
  <si>
    <t>龙树勇</t>
  </si>
  <si>
    <t>人口学</t>
  </si>
  <si>
    <r>
      <t>0</t>
    </r>
    <r>
      <rPr>
        <sz val="12"/>
        <rFont val="宋体"/>
        <family val="0"/>
      </rPr>
      <t>3</t>
    </r>
  </si>
  <si>
    <t>张显含</t>
  </si>
  <si>
    <r>
      <t>2</t>
    </r>
    <r>
      <rPr>
        <sz val="12"/>
        <rFont val="宋体"/>
        <family val="0"/>
      </rPr>
      <t>7</t>
    </r>
  </si>
  <si>
    <t>顾密</t>
  </si>
  <si>
    <r>
      <t>0</t>
    </r>
    <r>
      <rPr>
        <sz val="12"/>
        <rFont val="宋体"/>
        <family val="0"/>
      </rPr>
      <t>5</t>
    </r>
  </si>
  <si>
    <t>陈兴懿</t>
  </si>
  <si>
    <r>
      <t>2</t>
    </r>
    <r>
      <rPr>
        <sz val="12"/>
        <rFont val="宋体"/>
        <family val="0"/>
      </rPr>
      <t>1</t>
    </r>
  </si>
  <si>
    <t>孙国均</t>
  </si>
  <si>
    <r>
      <t>2</t>
    </r>
    <r>
      <rPr>
        <sz val="12"/>
        <rFont val="宋体"/>
        <family val="0"/>
      </rPr>
      <t>5</t>
    </r>
  </si>
  <si>
    <t>李景苑</t>
  </si>
  <si>
    <r>
      <t>0</t>
    </r>
    <r>
      <rPr>
        <sz val="12"/>
        <rFont val="宋体"/>
        <family val="0"/>
      </rPr>
      <t>1</t>
    </r>
  </si>
  <si>
    <t>陈慧文</t>
  </si>
  <si>
    <t>沈亚</t>
  </si>
  <si>
    <t>贵州警察学院2019年公开招聘工作人员总成绩排名                         及进入体能测试名单</t>
  </si>
  <si>
    <r>
      <t>1</t>
    </r>
    <r>
      <rPr>
        <sz val="12"/>
        <rFont val="宋体"/>
        <family val="0"/>
      </rPr>
      <t>6</t>
    </r>
  </si>
  <si>
    <t>龙婷婷</t>
  </si>
  <si>
    <t>诉讼法学</t>
  </si>
  <si>
    <t>08法律系、侦查系、学报编辑部</t>
  </si>
  <si>
    <r>
      <t>3</t>
    </r>
    <r>
      <rPr>
        <sz val="12"/>
        <rFont val="宋体"/>
        <family val="0"/>
      </rPr>
      <t>2</t>
    </r>
  </si>
  <si>
    <t>张世玉</t>
  </si>
  <si>
    <t>民商法学</t>
  </si>
  <si>
    <r>
      <t>0</t>
    </r>
    <r>
      <rPr>
        <sz val="12"/>
        <rFont val="宋体"/>
        <family val="0"/>
      </rPr>
      <t>8</t>
    </r>
  </si>
  <si>
    <t>汪丽</t>
  </si>
  <si>
    <t>汪雪梅</t>
  </si>
  <si>
    <t>法学理论</t>
  </si>
  <si>
    <t>杨灵芝</t>
  </si>
  <si>
    <t>刑法学</t>
  </si>
  <si>
    <r>
      <t>2</t>
    </r>
    <r>
      <rPr>
        <sz val="12"/>
        <rFont val="宋体"/>
        <family val="0"/>
      </rPr>
      <t>6</t>
    </r>
  </si>
  <si>
    <t>张娜</t>
  </si>
  <si>
    <r>
      <t>4</t>
    </r>
    <r>
      <rPr>
        <sz val="12"/>
        <rFont val="宋体"/>
        <family val="0"/>
      </rPr>
      <t>0</t>
    </r>
  </si>
  <si>
    <t>吕士碧</t>
  </si>
  <si>
    <r>
      <t>2</t>
    </r>
    <r>
      <rPr>
        <sz val="12"/>
        <rFont val="宋体"/>
        <family val="0"/>
      </rPr>
      <t>2</t>
    </r>
  </si>
  <si>
    <t>邹志翔</t>
  </si>
  <si>
    <t>宪法学与行政法学</t>
  </si>
  <si>
    <r>
      <t>2</t>
    </r>
    <r>
      <rPr>
        <sz val="12"/>
        <rFont val="宋体"/>
        <family val="0"/>
      </rPr>
      <t>8</t>
    </r>
  </si>
  <si>
    <t>高俊英</t>
  </si>
  <si>
    <r>
      <t>2</t>
    </r>
    <r>
      <rPr>
        <sz val="12"/>
        <rFont val="宋体"/>
        <family val="0"/>
      </rPr>
      <t>3</t>
    </r>
  </si>
  <si>
    <t>张鲜</t>
  </si>
  <si>
    <r>
      <t>0</t>
    </r>
    <r>
      <rPr>
        <sz val="12"/>
        <rFont val="宋体"/>
        <family val="0"/>
      </rPr>
      <t>6</t>
    </r>
  </si>
  <si>
    <t>崔雪莲</t>
  </si>
  <si>
    <t>环境与资源保护法学</t>
  </si>
  <si>
    <r>
      <t>3</t>
    </r>
    <r>
      <rPr>
        <sz val="12"/>
        <rFont val="宋体"/>
        <family val="0"/>
      </rPr>
      <t>7</t>
    </r>
  </si>
  <si>
    <t>胡莹莹</t>
  </si>
  <si>
    <t>邓婕</t>
  </si>
  <si>
    <r>
      <t>3</t>
    </r>
    <r>
      <rPr>
        <sz val="12"/>
        <rFont val="宋体"/>
        <family val="0"/>
      </rPr>
      <t>9</t>
    </r>
  </si>
  <si>
    <t>唐冰</t>
  </si>
  <si>
    <r>
      <t>4</t>
    </r>
    <r>
      <rPr>
        <sz val="12"/>
        <rFont val="宋体"/>
        <family val="0"/>
      </rPr>
      <t>1</t>
    </r>
  </si>
  <si>
    <t>沈云星</t>
  </si>
  <si>
    <r>
      <t>1</t>
    </r>
    <r>
      <rPr>
        <sz val="12"/>
        <rFont val="宋体"/>
        <family val="0"/>
      </rPr>
      <t>3</t>
    </r>
  </si>
  <si>
    <t>樊纪兰</t>
  </si>
  <si>
    <r>
      <t>2</t>
    </r>
    <r>
      <rPr>
        <sz val="12"/>
        <rFont val="宋体"/>
        <family val="0"/>
      </rPr>
      <t>0</t>
    </r>
  </si>
  <si>
    <t>林春艳</t>
  </si>
  <si>
    <t>经济法学</t>
  </si>
  <si>
    <t>刘云霞</t>
  </si>
  <si>
    <r>
      <t>1</t>
    </r>
    <r>
      <rPr>
        <sz val="12"/>
        <rFont val="宋体"/>
        <family val="0"/>
      </rPr>
      <t>2</t>
    </r>
  </si>
  <si>
    <t>李安琪</t>
  </si>
  <si>
    <r>
      <t>2</t>
    </r>
    <r>
      <rPr>
        <sz val="12"/>
        <rFont val="宋体"/>
        <family val="0"/>
      </rPr>
      <t>4</t>
    </r>
  </si>
  <si>
    <t>汤欣烨</t>
  </si>
  <si>
    <r>
      <t>1</t>
    </r>
    <r>
      <rPr>
        <sz val="12"/>
        <rFont val="宋体"/>
        <family val="0"/>
      </rPr>
      <t>5</t>
    </r>
  </si>
  <si>
    <t>冯明恩</t>
  </si>
  <si>
    <t>罗琪</t>
  </si>
  <si>
    <r>
      <t>3</t>
    </r>
    <r>
      <rPr>
        <sz val="12"/>
        <rFont val="宋体"/>
        <family val="0"/>
      </rPr>
      <t>6</t>
    </r>
  </si>
  <si>
    <t>亢照博</t>
  </si>
  <si>
    <r>
      <t>4</t>
    </r>
    <r>
      <rPr>
        <sz val="12"/>
        <rFont val="宋体"/>
        <family val="0"/>
      </rPr>
      <t>5</t>
    </r>
  </si>
  <si>
    <t>于晓敏</t>
  </si>
  <si>
    <r>
      <t>4</t>
    </r>
    <r>
      <rPr>
        <sz val="12"/>
        <rFont val="宋体"/>
        <family val="0"/>
      </rPr>
      <t>2</t>
    </r>
  </si>
  <si>
    <t>周梦莹</t>
  </si>
  <si>
    <r>
      <t>3</t>
    </r>
    <r>
      <rPr>
        <sz val="12"/>
        <rFont val="宋体"/>
        <family val="0"/>
      </rPr>
      <t>1</t>
    </r>
  </si>
  <si>
    <t>赵莎莎</t>
  </si>
  <si>
    <r>
      <t>0</t>
    </r>
    <r>
      <rPr>
        <sz val="12"/>
        <rFont val="宋体"/>
        <family val="0"/>
      </rPr>
      <t>9</t>
    </r>
  </si>
  <si>
    <t>熊健</t>
  </si>
  <si>
    <r>
      <t>1</t>
    </r>
    <r>
      <rPr>
        <sz val="12"/>
        <rFont val="宋体"/>
        <family val="0"/>
      </rPr>
      <t>0</t>
    </r>
  </si>
  <si>
    <t>宋邦永</t>
  </si>
  <si>
    <r>
      <t>2</t>
    </r>
    <r>
      <rPr>
        <sz val="12"/>
        <rFont val="宋体"/>
        <family val="0"/>
      </rPr>
      <t>9</t>
    </r>
  </si>
  <si>
    <t>刘天民</t>
  </si>
  <si>
    <r>
      <t>0</t>
    </r>
    <r>
      <rPr>
        <sz val="12"/>
        <rFont val="宋体"/>
        <family val="0"/>
      </rPr>
      <t>4</t>
    </r>
  </si>
  <si>
    <t>张罗丽</t>
  </si>
  <si>
    <r>
      <t>3</t>
    </r>
    <r>
      <rPr>
        <sz val="12"/>
        <rFont val="宋体"/>
        <family val="0"/>
      </rPr>
      <t>3</t>
    </r>
  </si>
  <si>
    <t>蒋东明</t>
  </si>
  <si>
    <r>
      <t>4</t>
    </r>
    <r>
      <rPr>
        <sz val="12"/>
        <rFont val="宋体"/>
        <family val="0"/>
      </rPr>
      <t>3</t>
    </r>
  </si>
  <si>
    <t>何敏</t>
  </si>
  <si>
    <r>
      <t>3</t>
    </r>
    <r>
      <rPr>
        <sz val="12"/>
        <rFont val="宋体"/>
        <family val="0"/>
      </rPr>
      <t>0</t>
    </r>
  </si>
  <si>
    <t>赵慧</t>
  </si>
  <si>
    <t>国际法学</t>
  </si>
  <si>
    <r>
      <t>3</t>
    </r>
    <r>
      <rPr>
        <sz val="12"/>
        <rFont val="宋体"/>
        <family val="0"/>
      </rPr>
      <t>4</t>
    </r>
  </si>
  <si>
    <t>谭定凤</t>
  </si>
  <si>
    <r>
      <t>0</t>
    </r>
    <r>
      <rPr>
        <sz val="12"/>
        <rFont val="宋体"/>
        <family val="0"/>
      </rPr>
      <t>2</t>
    </r>
  </si>
  <si>
    <t>马江</t>
  </si>
  <si>
    <t>杨克慧</t>
  </si>
  <si>
    <t>王飞明</t>
  </si>
  <si>
    <r>
      <t>1</t>
    </r>
    <r>
      <rPr>
        <sz val="12"/>
        <rFont val="宋体"/>
        <family val="0"/>
      </rPr>
      <t>4</t>
    </r>
  </si>
  <si>
    <t>卿香均</t>
  </si>
  <si>
    <r>
      <t>3</t>
    </r>
    <r>
      <rPr>
        <sz val="12"/>
        <rFont val="宋体"/>
        <family val="0"/>
      </rPr>
      <t>5</t>
    </r>
  </si>
  <si>
    <t>马关要</t>
  </si>
  <si>
    <r>
      <t>1</t>
    </r>
    <r>
      <rPr>
        <sz val="12"/>
        <rFont val="宋体"/>
        <family val="0"/>
      </rPr>
      <t>9</t>
    </r>
  </si>
  <si>
    <t>王涛</t>
  </si>
  <si>
    <r>
      <t>1</t>
    </r>
    <r>
      <rPr>
        <sz val="12"/>
        <rFont val="宋体"/>
        <family val="0"/>
      </rPr>
      <t>7</t>
    </r>
  </si>
  <si>
    <t>陈江敏</t>
  </si>
  <si>
    <r>
      <t>1</t>
    </r>
    <r>
      <rPr>
        <sz val="12"/>
        <rFont val="宋体"/>
        <family val="0"/>
      </rPr>
      <t>1</t>
    </r>
  </si>
  <si>
    <t>石春雪</t>
  </si>
  <si>
    <r>
      <t>1</t>
    </r>
    <r>
      <rPr>
        <sz val="12"/>
        <rFont val="宋体"/>
        <family val="0"/>
      </rPr>
      <t>8</t>
    </r>
  </si>
  <si>
    <t>邓文生</t>
  </si>
  <si>
    <t>李小果</t>
  </si>
  <si>
    <t>38，取消面试资格</t>
  </si>
  <si>
    <t>田锦方</t>
  </si>
  <si>
    <t>缺考</t>
  </si>
  <si>
    <t>李云芳</t>
  </si>
  <si>
    <t>张军</t>
  </si>
  <si>
    <t>计算机应用技术</t>
  </si>
  <si>
    <t>09计算机科学系、实验中心</t>
  </si>
  <si>
    <t>韦姗姗</t>
  </si>
  <si>
    <t>计算机科学与技术</t>
  </si>
  <si>
    <t>10计算机科学系</t>
  </si>
  <si>
    <t>罗泽坤</t>
  </si>
  <si>
    <t>信息与通信工程</t>
  </si>
  <si>
    <t>11计算机科学系</t>
  </si>
  <si>
    <t>易丹</t>
  </si>
  <si>
    <t>通信与信息系统</t>
  </si>
  <si>
    <t>赵凯</t>
  </si>
  <si>
    <t>贺彪</t>
  </si>
  <si>
    <t>代亮亮</t>
  </si>
  <si>
    <t>汪杰</t>
  </si>
  <si>
    <t>龚峰</t>
  </si>
  <si>
    <t>童汝超</t>
  </si>
  <si>
    <t>控制理论与控制工程</t>
  </si>
  <si>
    <t>12计算机科学系</t>
  </si>
  <si>
    <t>张淑静</t>
  </si>
  <si>
    <t>控制科学与工程</t>
  </si>
  <si>
    <t>刘瑞宁</t>
  </si>
  <si>
    <t>黄玉芳</t>
  </si>
  <si>
    <t>马军</t>
  </si>
  <si>
    <t>李亚丽</t>
  </si>
  <si>
    <t>体育教育训练学</t>
  </si>
  <si>
    <t>13警务技能训练部</t>
  </si>
  <si>
    <t>曹耀丹</t>
  </si>
  <si>
    <t>周天龙</t>
  </si>
  <si>
    <t>杨洪伟</t>
  </si>
  <si>
    <t>宋蕊</t>
  </si>
  <si>
    <t>杨光伟</t>
  </si>
  <si>
    <t>李艳</t>
  </si>
  <si>
    <t>民族传统体育学</t>
  </si>
  <si>
    <t>韦运菊</t>
  </si>
  <si>
    <t>邱启亮</t>
  </si>
  <si>
    <t>韦元钥</t>
  </si>
  <si>
    <t>赵玉霞</t>
  </si>
  <si>
    <t>无机化学</t>
  </si>
  <si>
    <t>14刑事技术系、侦查系</t>
  </si>
  <si>
    <t>刘阳</t>
  </si>
  <si>
    <t>法医学</t>
  </si>
  <si>
    <t>16刑事技术系、实验中心</t>
  </si>
  <si>
    <t>刘枫林</t>
  </si>
  <si>
    <t>中国史</t>
  </si>
  <si>
    <t>17理论教育训练部思政教师</t>
  </si>
  <si>
    <t>王韵词</t>
  </si>
  <si>
    <t>马克思主义中国化研究</t>
  </si>
  <si>
    <t>桂志恒</t>
  </si>
  <si>
    <t>罗艳婷</t>
  </si>
  <si>
    <t>张文婷</t>
  </si>
  <si>
    <t>张天伟</t>
  </si>
  <si>
    <t>思想政治教育</t>
  </si>
  <si>
    <t>叶方方</t>
  </si>
  <si>
    <t>吴思函</t>
  </si>
  <si>
    <t>于淼</t>
  </si>
  <si>
    <t>周砚秋</t>
  </si>
  <si>
    <t>杨波</t>
  </si>
  <si>
    <t>戴琴</t>
  </si>
  <si>
    <t>张云燕</t>
  </si>
  <si>
    <t>吴晓芬</t>
  </si>
  <si>
    <t>娄明勤</t>
  </si>
  <si>
    <t>廖清静</t>
  </si>
  <si>
    <t>英语笔译</t>
  </si>
  <si>
    <t>18理论教育训练部</t>
  </si>
  <si>
    <t>覃璐思思</t>
  </si>
  <si>
    <t>孙倩影</t>
  </si>
  <si>
    <t>朱盼云</t>
  </si>
  <si>
    <t>龙云</t>
  </si>
  <si>
    <t>英语语言文学</t>
  </si>
  <si>
    <t>姜焱</t>
  </si>
  <si>
    <t>贾婷婷</t>
  </si>
  <si>
    <t>胡远航</t>
  </si>
  <si>
    <t>蒋俊</t>
  </si>
  <si>
    <t>张囷</t>
  </si>
  <si>
    <t>张鹏</t>
  </si>
  <si>
    <t>夏誉芩</t>
  </si>
  <si>
    <r>
      <t xml:space="preserve">笔试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成绩</t>
    </r>
  </si>
  <si>
    <t>周亦佳</t>
  </si>
  <si>
    <t>应用心理学</t>
  </si>
  <si>
    <t>21理论教育训练部</t>
  </si>
  <si>
    <t>徐朝阳</t>
  </si>
  <si>
    <t>张扬</t>
  </si>
  <si>
    <t>王姗</t>
  </si>
  <si>
    <t>韦晓</t>
  </si>
  <si>
    <t>姚婧</t>
  </si>
  <si>
    <t>李团力</t>
  </si>
  <si>
    <t>蒋莹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</si>
</sst>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2"/>
      <name val="宋体"/>
      <family val="0"/>
    </font>
    <font>
      <sz val="24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0" borderId="0">
      <alignment vertical="center"/>
      <protection/>
    </xf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7" fontId="0" fillId="33" borderId="11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5" xfId="69"/>
    <cellStyle name="常规 20" xfId="70"/>
    <cellStyle name="常规 17" xfId="71"/>
    <cellStyle name="常规 22" xfId="72"/>
    <cellStyle name="常规 18" xfId="73"/>
    <cellStyle name="常规 23" xfId="74"/>
    <cellStyle name="常规 19" xfId="75"/>
    <cellStyle name="常规 24" xfId="76"/>
    <cellStyle name="常规 3" xfId="77"/>
    <cellStyle name="常规 4" xfId="78"/>
    <cellStyle name="常规 5" xfId="79"/>
    <cellStyle name="常规 7" xfId="80"/>
    <cellStyle name="常规 8" xfId="81"/>
    <cellStyle name="常规 9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T3" sqref="T3"/>
    </sheetView>
  </sheetViews>
  <sheetFormatPr defaultColWidth="9.00390625" defaultRowHeight="14.25"/>
  <cols>
    <col min="1" max="1" width="5.625" style="0" customWidth="1"/>
    <col min="2" max="2" width="6.625" style="0" customWidth="1"/>
    <col min="3" max="3" width="7.625" style="0" customWidth="1"/>
    <col min="4" max="4" width="8.25390625" style="0" customWidth="1"/>
    <col min="5" max="5" width="7.50390625" style="0" customWidth="1"/>
    <col min="6" max="6" width="8.25390625" style="0" customWidth="1"/>
    <col min="7" max="7" width="8.50390625" style="0" customWidth="1"/>
    <col min="8" max="8" width="6.00390625" style="0" customWidth="1"/>
    <col min="9" max="9" width="6.50390625" style="0" customWidth="1"/>
    <col min="10" max="10" width="7.875" style="0" customWidth="1"/>
    <col min="11" max="11" width="5.25390625" style="0" customWidth="1"/>
    <col min="12" max="12" width="11.125" style="0" customWidth="1"/>
    <col min="13" max="13" width="13.25390625" style="0" customWidth="1"/>
  </cols>
  <sheetData>
    <row r="1" spans="1:14" ht="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9.5" customHeight="1">
      <c r="A2" s="3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35.25" customHeight="1">
      <c r="A3" s="4">
        <v>1</v>
      </c>
      <c r="B3" s="4">
        <v>111</v>
      </c>
      <c r="C3" s="4">
        <v>74</v>
      </c>
      <c r="D3" s="5">
        <f>C3*0.4</f>
        <v>29.6</v>
      </c>
      <c r="E3" s="5">
        <v>85.6</v>
      </c>
      <c r="F3" s="5">
        <f>E3*0.6</f>
        <v>51.35999999999999</v>
      </c>
      <c r="G3" s="5">
        <f>D3+F3</f>
        <v>80.96</v>
      </c>
      <c r="H3" s="4">
        <v>1</v>
      </c>
      <c r="I3" s="4">
        <v>19</v>
      </c>
      <c r="J3" s="4" t="s">
        <v>15</v>
      </c>
      <c r="K3" s="7" t="s">
        <v>16</v>
      </c>
      <c r="L3" s="7" t="s">
        <v>17</v>
      </c>
      <c r="M3" s="4" t="s">
        <v>18</v>
      </c>
      <c r="N3" s="4" t="s">
        <v>19</v>
      </c>
    </row>
    <row r="4" spans="1:14" ht="35.25" customHeight="1">
      <c r="A4" s="4">
        <v>6</v>
      </c>
      <c r="B4" s="4">
        <v>85.5</v>
      </c>
      <c r="C4" s="4">
        <v>57</v>
      </c>
      <c r="D4" s="5">
        <f>C4*0.4</f>
        <v>22.8</v>
      </c>
      <c r="E4" s="5">
        <v>87</v>
      </c>
      <c r="F4" s="5">
        <f>E4*0.6</f>
        <v>52.199999999999996</v>
      </c>
      <c r="G4" s="5">
        <f>D4+F4</f>
        <v>75</v>
      </c>
      <c r="H4" s="4">
        <v>2</v>
      </c>
      <c r="I4" s="4">
        <v>16</v>
      </c>
      <c r="J4" s="4" t="s">
        <v>20</v>
      </c>
      <c r="K4" s="7" t="s">
        <v>16</v>
      </c>
      <c r="L4" s="7" t="s">
        <v>17</v>
      </c>
      <c r="M4" s="4" t="s">
        <v>18</v>
      </c>
      <c r="N4" s="4" t="s">
        <v>19</v>
      </c>
    </row>
    <row r="5" spans="1:14" ht="35.25" customHeight="1">
      <c r="A5" s="4">
        <v>3</v>
      </c>
      <c r="B5" s="4">
        <v>99.5</v>
      </c>
      <c r="C5" s="4">
        <v>66.33</v>
      </c>
      <c r="D5" s="5">
        <f>C5*0.4</f>
        <v>26.532</v>
      </c>
      <c r="E5" s="5">
        <v>80.4</v>
      </c>
      <c r="F5" s="5">
        <f>E5*0.6</f>
        <v>48.24</v>
      </c>
      <c r="G5" s="5">
        <f>D5+F5</f>
        <v>74.772</v>
      </c>
      <c r="H5" s="4">
        <v>3</v>
      </c>
      <c r="I5" s="4">
        <v>24</v>
      </c>
      <c r="J5" s="4" t="s">
        <v>21</v>
      </c>
      <c r="K5" s="7" t="s">
        <v>22</v>
      </c>
      <c r="L5" s="7" t="s">
        <v>17</v>
      </c>
      <c r="M5" s="4" t="s">
        <v>18</v>
      </c>
      <c r="N5" s="4" t="s">
        <v>23</v>
      </c>
    </row>
    <row r="6" spans="1:14" ht="35.25" customHeight="1">
      <c r="A6" s="4">
        <v>5</v>
      </c>
      <c r="B6" s="4">
        <v>96</v>
      </c>
      <c r="C6" s="4">
        <v>64</v>
      </c>
      <c r="D6" s="5">
        <f>C6*0.4</f>
        <v>25.6</v>
      </c>
      <c r="E6" s="5">
        <v>80.4</v>
      </c>
      <c r="F6" s="5">
        <f>E6*0.6</f>
        <v>48.24</v>
      </c>
      <c r="G6" s="5">
        <f>D6+F6</f>
        <v>73.84</v>
      </c>
      <c r="H6" s="4">
        <v>4</v>
      </c>
      <c r="I6" s="4">
        <v>17</v>
      </c>
      <c r="J6" s="4" t="s">
        <v>24</v>
      </c>
      <c r="K6" s="7" t="s">
        <v>22</v>
      </c>
      <c r="L6" s="7" t="s">
        <v>17</v>
      </c>
      <c r="M6" s="4" t="s">
        <v>18</v>
      </c>
      <c r="N6" s="4" t="s">
        <v>23</v>
      </c>
    </row>
    <row r="7" spans="1:14" ht="35.25" customHeight="1">
      <c r="A7" s="4">
        <v>8</v>
      </c>
      <c r="B7" s="4">
        <v>76.5</v>
      </c>
      <c r="C7" s="4">
        <v>51</v>
      </c>
      <c r="D7" s="5">
        <f>C7*0.4</f>
        <v>20.400000000000002</v>
      </c>
      <c r="E7" s="5">
        <v>82.8</v>
      </c>
      <c r="F7" s="5">
        <f>E7*0.6</f>
        <v>49.68</v>
      </c>
      <c r="G7" s="5">
        <f>D7+F7</f>
        <v>70.08</v>
      </c>
      <c r="H7" s="4">
        <v>5</v>
      </c>
      <c r="I7" s="4">
        <v>26</v>
      </c>
      <c r="J7" s="4" t="s">
        <v>25</v>
      </c>
      <c r="K7" s="7" t="s">
        <v>16</v>
      </c>
      <c r="L7" s="7" t="s">
        <v>17</v>
      </c>
      <c r="M7" s="4" t="s">
        <v>18</v>
      </c>
      <c r="N7" s="4" t="s">
        <v>23</v>
      </c>
    </row>
    <row r="8" ht="14.25">
      <c r="D8" s="8"/>
    </row>
  </sheetData>
  <sheetProtection/>
  <autoFilter ref="A2:M7">
    <sortState ref="A3:M8">
      <sortCondition descending="1" sortBy="value" ref="G3:G8"/>
    </sortState>
  </autoFilter>
  <mergeCells count="1">
    <mergeCell ref="A1:N1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G9" sqref="G9"/>
    </sheetView>
  </sheetViews>
  <sheetFormatPr defaultColWidth="9.00390625" defaultRowHeight="14.25"/>
  <cols>
    <col min="1" max="1" width="5.875" style="0" customWidth="1"/>
    <col min="2" max="2" width="6.00390625" style="0" customWidth="1"/>
    <col min="3" max="3" width="7.875" style="0" customWidth="1"/>
    <col min="4" max="4" width="7.375" style="0" customWidth="1"/>
    <col min="5" max="5" width="7.75390625" style="0" customWidth="1"/>
    <col min="6" max="6" width="6.625" style="0" customWidth="1"/>
    <col min="7" max="7" width="7.75390625" style="0" customWidth="1"/>
    <col min="8" max="8" width="6.625" style="0" customWidth="1"/>
    <col min="9" max="9" width="5.875" style="0" customWidth="1"/>
    <col min="10" max="10" width="7.375" style="0" customWidth="1"/>
    <col min="11" max="11" width="5.50390625" style="0" customWidth="1"/>
    <col min="12" max="12" width="16.00390625" style="0" customWidth="1"/>
    <col min="13" max="13" width="17.00390625" style="0" customWidth="1"/>
  </cols>
  <sheetData>
    <row r="1" spans="1:14" ht="69.7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1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ht="39" customHeight="1">
      <c r="A3" s="4">
        <v>2</v>
      </c>
      <c r="B3" s="4">
        <v>98</v>
      </c>
      <c r="C3" s="4">
        <v>65.33</v>
      </c>
      <c r="D3" s="5">
        <f aca="true" t="shared" si="0" ref="D3:D9">C3*0.4</f>
        <v>26.132</v>
      </c>
      <c r="E3" s="5">
        <v>91</v>
      </c>
      <c r="F3" s="5">
        <f aca="true" t="shared" si="1" ref="F3:F9">E3*0.6</f>
        <v>54.6</v>
      </c>
      <c r="G3" s="5">
        <f aca="true" t="shared" si="2" ref="G3:G9">D3+F3</f>
        <v>80.732</v>
      </c>
      <c r="H3" s="4">
        <v>1</v>
      </c>
      <c r="I3" s="6" t="s">
        <v>95</v>
      </c>
      <c r="J3" s="4" t="s">
        <v>187</v>
      </c>
      <c r="K3" s="4" t="s">
        <v>16</v>
      </c>
      <c r="L3" s="4" t="s">
        <v>188</v>
      </c>
      <c r="M3" s="4" t="s">
        <v>189</v>
      </c>
      <c r="N3" s="7" t="s">
        <v>19</v>
      </c>
    </row>
    <row r="4" spans="1:14" ht="39" customHeight="1">
      <c r="A4" s="4">
        <v>1</v>
      </c>
      <c r="B4" s="4">
        <v>100</v>
      </c>
      <c r="C4" s="4">
        <v>66.67</v>
      </c>
      <c r="D4" s="5">
        <f t="shared" si="0"/>
        <v>26.668000000000003</v>
      </c>
      <c r="E4" s="5">
        <v>87.2</v>
      </c>
      <c r="F4" s="5">
        <f t="shared" si="1"/>
        <v>52.32</v>
      </c>
      <c r="G4" s="5">
        <f t="shared" si="2"/>
        <v>78.988</v>
      </c>
      <c r="H4" s="4">
        <v>2</v>
      </c>
      <c r="I4" s="6" t="s">
        <v>84</v>
      </c>
      <c r="J4" s="4" t="s">
        <v>190</v>
      </c>
      <c r="K4" s="4" t="s">
        <v>22</v>
      </c>
      <c r="L4" s="4" t="s">
        <v>191</v>
      </c>
      <c r="M4" s="4" t="s">
        <v>189</v>
      </c>
      <c r="N4" s="7" t="s">
        <v>19</v>
      </c>
    </row>
    <row r="5" spans="1:14" ht="39" customHeight="1">
      <c r="A5" s="4">
        <v>3</v>
      </c>
      <c r="B5" s="4">
        <v>94</v>
      </c>
      <c r="C5" s="4">
        <v>62.67</v>
      </c>
      <c r="D5" s="5">
        <f t="shared" si="0"/>
        <v>25.068</v>
      </c>
      <c r="E5" s="5">
        <v>82.2</v>
      </c>
      <c r="F5" s="5">
        <f t="shared" si="1"/>
        <v>49.32</v>
      </c>
      <c r="G5" s="5">
        <f t="shared" si="2"/>
        <v>74.388</v>
      </c>
      <c r="H5" s="4">
        <v>3</v>
      </c>
      <c r="I5" s="6" t="s">
        <v>108</v>
      </c>
      <c r="J5" s="4" t="s">
        <v>192</v>
      </c>
      <c r="K5" s="4" t="s">
        <v>16</v>
      </c>
      <c r="L5" s="4" t="s">
        <v>191</v>
      </c>
      <c r="M5" s="4" t="s">
        <v>189</v>
      </c>
      <c r="N5" s="7" t="s">
        <v>23</v>
      </c>
    </row>
    <row r="6" spans="1:14" ht="39" customHeight="1">
      <c r="A6" s="4">
        <v>5</v>
      </c>
      <c r="B6" s="4">
        <v>86.5</v>
      </c>
      <c r="C6" s="4">
        <v>57.67</v>
      </c>
      <c r="D6" s="5">
        <f t="shared" si="0"/>
        <v>23.068</v>
      </c>
      <c r="E6" s="5">
        <v>83.4</v>
      </c>
      <c r="F6" s="5">
        <f t="shared" si="1"/>
        <v>50.04</v>
      </c>
      <c r="G6" s="5">
        <f t="shared" si="2"/>
        <v>73.108</v>
      </c>
      <c r="H6" s="4">
        <v>4</v>
      </c>
      <c r="I6" s="6" t="s">
        <v>64</v>
      </c>
      <c r="J6" s="4" t="s">
        <v>193</v>
      </c>
      <c r="K6" s="4" t="s">
        <v>16</v>
      </c>
      <c r="L6" s="4" t="s">
        <v>188</v>
      </c>
      <c r="M6" s="4" t="s">
        <v>189</v>
      </c>
      <c r="N6" s="7" t="s">
        <v>23</v>
      </c>
    </row>
    <row r="7" spans="1:14" ht="39" customHeight="1">
      <c r="A7" s="4">
        <v>6</v>
      </c>
      <c r="B7" s="4">
        <v>83</v>
      </c>
      <c r="C7" s="4">
        <v>55.33</v>
      </c>
      <c r="D7" s="5">
        <f t="shared" si="0"/>
        <v>22.132</v>
      </c>
      <c r="E7" s="5">
        <v>84.2</v>
      </c>
      <c r="F7" s="5">
        <f t="shared" si="1"/>
        <v>50.52</v>
      </c>
      <c r="G7" s="5">
        <f t="shared" si="2"/>
        <v>72.652</v>
      </c>
      <c r="H7" s="4">
        <v>5</v>
      </c>
      <c r="I7" s="6" t="s">
        <v>122</v>
      </c>
      <c r="J7" s="4" t="s">
        <v>194</v>
      </c>
      <c r="K7" s="4" t="s">
        <v>16</v>
      </c>
      <c r="L7" s="4" t="s">
        <v>188</v>
      </c>
      <c r="M7" s="4" t="s">
        <v>189</v>
      </c>
      <c r="N7" s="7" t="s">
        <v>23</v>
      </c>
    </row>
    <row r="8" spans="1:14" ht="39" customHeight="1">
      <c r="A8" s="4">
        <v>6</v>
      </c>
      <c r="B8" s="4">
        <v>83</v>
      </c>
      <c r="C8" s="4">
        <v>55.33</v>
      </c>
      <c r="D8" s="5">
        <f t="shared" si="0"/>
        <v>22.132</v>
      </c>
      <c r="E8" s="5">
        <v>77.8</v>
      </c>
      <c r="F8" s="5">
        <f t="shared" si="1"/>
        <v>46.68</v>
      </c>
      <c r="G8" s="5">
        <f t="shared" si="2"/>
        <v>68.812</v>
      </c>
      <c r="H8" s="4">
        <v>6</v>
      </c>
      <c r="I8" s="6" t="s">
        <v>112</v>
      </c>
      <c r="J8" s="4" t="s">
        <v>195</v>
      </c>
      <c r="K8" s="4" t="s">
        <v>16</v>
      </c>
      <c r="L8" s="4" t="s">
        <v>188</v>
      </c>
      <c r="M8" s="4" t="s">
        <v>189</v>
      </c>
      <c r="N8" s="7" t="s">
        <v>23</v>
      </c>
    </row>
    <row r="9" spans="1:14" ht="39" customHeight="1">
      <c r="A9" s="4">
        <v>4</v>
      </c>
      <c r="B9" s="4">
        <v>92</v>
      </c>
      <c r="C9" s="4">
        <v>61.33</v>
      </c>
      <c r="D9" s="5">
        <f t="shared" si="0"/>
        <v>24.532</v>
      </c>
      <c r="E9" s="5">
        <v>0</v>
      </c>
      <c r="F9" s="5">
        <f t="shared" si="1"/>
        <v>0</v>
      </c>
      <c r="G9" s="5">
        <f t="shared" si="2"/>
        <v>24.532</v>
      </c>
      <c r="H9" s="4">
        <v>7</v>
      </c>
      <c r="I9" s="6" t="s">
        <v>179</v>
      </c>
      <c r="J9" s="4" t="s">
        <v>196</v>
      </c>
      <c r="K9" s="4" t="s">
        <v>16</v>
      </c>
      <c r="L9" s="4" t="s">
        <v>188</v>
      </c>
      <c r="M9" s="4" t="s">
        <v>189</v>
      </c>
      <c r="N9" s="7" t="s">
        <v>23</v>
      </c>
    </row>
  </sheetData>
  <sheetProtection/>
  <autoFilter ref="A2:M9">
    <sortState ref="A3:M9">
      <sortCondition descending="1" sortBy="value" ref="G3:G9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G7" sqref="G7"/>
    </sheetView>
  </sheetViews>
  <sheetFormatPr defaultColWidth="9.00390625" defaultRowHeight="14.25"/>
  <cols>
    <col min="1" max="2" width="5.875" style="0" customWidth="1"/>
    <col min="3" max="3" width="7.125" style="0" customWidth="1"/>
    <col min="4" max="4" width="7.625" style="0" customWidth="1"/>
    <col min="5" max="5" width="6.875" style="0" customWidth="1"/>
    <col min="6" max="6" width="6.75390625" style="0" customWidth="1"/>
    <col min="7" max="7" width="7.375" style="0" customWidth="1"/>
    <col min="8" max="8" width="6.875" style="0" customWidth="1"/>
    <col min="9" max="9" width="6.125" style="0" customWidth="1"/>
    <col min="10" max="10" width="7.25390625" style="0" customWidth="1"/>
    <col min="11" max="11" width="5.375" style="0" customWidth="1"/>
    <col min="12" max="12" width="20.625" style="0" customWidth="1"/>
    <col min="13" max="13" width="16.25390625" style="0" customWidth="1"/>
  </cols>
  <sheetData>
    <row r="1" spans="1:14" ht="63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7.25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ht="34.5" customHeight="1">
      <c r="A3" s="4">
        <v>4</v>
      </c>
      <c r="B3" s="4">
        <v>91</v>
      </c>
      <c r="C3" s="4">
        <v>60.67</v>
      </c>
      <c r="D3" s="5">
        <f>C3*0.4</f>
        <v>24.268</v>
      </c>
      <c r="E3" s="5">
        <v>88.4</v>
      </c>
      <c r="F3" s="4">
        <f>E3*0.6</f>
        <v>53.04</v>
      </c>
      <c r="G3" s="5">
        <f>D3+F3</f>
        <v>77.30799999999999</v>
      </c>
      <c r="H3" s="4">
        <v>1</v>
      </c>
      <c r="I3" s="6" t="s">
        <v>145</v>
      </c>
      <c r="J3" s="4" t="s">
        <v>197</v>
      </c>
      <c r="K3" s="4" t="s">
        <v>16</v>
      </c>
      <c r="L3" s="4" t="s">
        <v>198</v>
      </c>
      <c r="M3" s="4" t="s">
        <v>199</v>
      </c>
      <c r="N3" s="7" t="s">
        <v>19</v>
      </c>
    </row>
    <row r="4" spans="1:14" ht="34.5" customHeight="1">
      <c r="A4" s="4">
        <v>2</v>
      </c>
      <c r="B4" s="4">
        <v>97</v>
      </c>
      <c r="C4" s="4">
        <v>64.67</v>
      </c>
      <c r="D4" s="5">
        <f>C4*0.4</f>
        <v>25.868000000000002</v>
      </c>
      <c r="E4" s="5">
        <v>85.4</v>
      </c>
      <c r="F4" s="4">
        <f>E4*0.6</f>
        <v>51.24</v>
      </c>
      <c r="G4" s="5">
        <f>D4+F4</f>
        <v>77.108</v>
      </c>
      <c r="H4" s="4">
        <v>2</v>
      </c>
      <c r="I4" s="6" t="s">
        <v>80</v>
      </c>
      <c r="J4" s="4" t="s">
        <v>200</v>
      </c>
      <c r="K4" s="4" t="s">
        <v>22</v>
      </c>
      <c r="L4" s="4" t="s">
        <v>201</v>
      </c>
      <c r="M4" s="4" t="s">
        <v>199</v>
      </c>
      <c r="N4" s="7" t="s">
        <v>19</v>
      </c>
    </row>
    <row r="5" spans="1:14" ht="34.5" customHeight="1">
      <c r="A5" s="4">
        <v>4</v>
      </c>
      <c r="B5" s="4">
        <v>91</v>
      </c>
      <c r="C5" s="4">
        <v>60.67</v>
      </c>
      <c r="D5" s="5">
        <f>C5*0.4</f>
        <v>24.268</v>
      </c>
      <c r="E5" s="5">
        <v>85</v>
      </c>
      <c r="F5" s="4">
        <f>E5*0.6</f>
        <v>51</v>
      </c>
      <c r="G5" s="5">
        <f>D5+F5</f>
        <v>75.268</v>
      </c>
      <c r="H5" s="4">
        <v>3</v>
      </c>
      <c r="I5" s="6" t="s">
        <v>160</v>
      </c>
      <c r="J5" s="4" t="s">
        <v>202</v>
      </c>
      <c r="K5" s="4" t="s">
        <v>22</v>
      </c>
      <c r="L5" s="4" t="s">
        <v>201</v>
      </c>
      <c r="M5" s="4" t="s">
        <v>199</v>
      </c>
      <c r="N5" s="7" t="s">
        <v>19</v>
      </c>
    </row>
    <row r="6" spans="1:14" ht="34.5" customHeight="1">
      <c r="A6" s="4">
        <v>3</v>
      </c>
      <c r="B6" s="4">
        <v>95.5</v>
      </c>
      <c r="C6" s="4">
        <v>63.67</v>
      </c>
      <c r="D6" s="5">
        <f>C6*0.4</f>
        <v>25.468000000000004</v>
      </c>
      <c r="E6" s="5">
        <v>82.6</v>
      </c>
      <c r="F6" s="4">
        <f>E6*0.6</f>
        <v>49.559999999999995</v>
      </c>
      <c r="G6" s="5">
        <f>D6+F6</f>
        <v>75.02799999999999</v>
      </c>
      <c r="H6" s="4">
        <v>4</v>
      </c>
      <c r="I6" s="6" t="s">
        <v>147</v>
      </c>
      <c r="J6" s="4" t="s">
        <v>203</v>
      </c>
      <c r="K6" s="4" t="s">
        <v>16</v>
      </c>
      <c r="L6" s="4" t="s">
        <v>198</v>
      </c>
      <c r="M6" s="4" t="s">
        <v>199</v>
      </c>
      <c r="N6" s="7" t="s">
        <v>19</v>
      </c>
    </row>
    <row r="7" spans="1:14" ht="34.5" customHeight="1">
      <c r="A7" s="4">
        <v>1</v>
      </c>
      <c r="B7" s="4">
        <v>100</v>
      </c>
      <c r="C7" s="4">
        <v>66.67</v>
      </c>
      <c r="D7" s="5">
        <f>C7*0.4</f>
        <v>26.668000000000003</v>
      </c>
      <c r="E7" s="5">
        <v>0</v>
      </c>
      <c r="F7" s="4">
        <f>E7*0.6</f>
        <v>0</v>
      </c>
      <c r="G7" s="5">
        <f>D7+F7</f>
        <v>26.668000000000003</v>
      </c>
      <c r="H7" s="4">
        <v>5</v>
      </c>
      <c r="I7" s="7" t="s">
        <v>179</v>
      </c>
      <c r="J7" s="4" t="s">
        <v>204</v>
      </c>
      <c r="K7" s="4" t="s">
        <v>16</v>
      </c>
      <c r="L7" s="4" t="s">
        <v>198</v>
      </c>
      <c r="M7" s="4" t="s">
        <v>199</v>
      </c>
      <c r="N7" s="7" t="s">
        <v>23</v>
      </c>
    </row>
  </sheetData>
  <sheetProtection/>
  <autoFilter ref="A2:M7">
    <sortState ref="A3:M7">
      <sortCondition descending="1" sortBy="value" ref="G3:G7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G12" sqref="G12"/>
    </sheetView>
  </sheetViews>
  <sheetFormatPr defaultColWidth="9.00390625" defaultRowHeight="14.25"/>
  <cols>
    <col min="1" max="1" width="5.375" style="0" customWidth="1"/>
    <col min="2" max="2" width="6.00390625" style="0" customWidth="1"/>
    <col min="3" max="3" width="7.25390625" style="0" customWidth="1"/>
    <col min="4" max="5" width="7.125" style="0" customWidth="1"/>
    <col min="6" max="6" width="7.375" style="0" customWidth="1"/>
    <col min="7" max="7" width="6.875" style="0" customWidth="1"/>
    <col min="8" max="8" width="6.25390625" style="0" customWidth="1"/>
    <col min="9" max="9" width="5.25390625" style="0" customWidth="1"/>
    <col min="10" max="10" width="7.50390625" style="0" customWidth="1"/>
    <col min="11" max="11" width="5.25390625" style="0" customWidth="1"/>
    <col min="12" max="12" width="15.125" style="0" customWidth="1"/>
    <col min="13" max="13" width="18.375" style="0" customWidth="1"/>
  </cols>
  <sheetData>
    <row r="1" spans="1:14" ht="69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7" customHeight="1">
      <c r="A2" s="3" t="s">
        <v>1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" t="s">
        <v>14</v>
      </c>
    </row>
    <row r="3" spans="1:14" ht="37.5" customHeight="1">
      <c r="A3" s="4">
        <v>9</v>
      </c>
      <c r="B3" s="4">
        <v>82</v>
      </c>
      <c r="C3" s="4">
        <v>54.67</v>
      </c>
      <c r="D3" s="5">
        <f aca="true" t="shared" si="0" ref="D3:D12">C3*0.4</f>
        <v>21.868000000000002</v>
      </c>
      <c r="E3" s="5">
        <v>88.6</v>
      </c>
      <c r="F3" s="5">
        <f aca="true" t="shared" si="1" ref="F3:F12">E3*0.6</f>
        <v>53.16</v>
      </c>
      <c r="G3" s="5">
        <f aca="true" t="shared" si="2" ref="G3:G12">D3+F3</f>
        <v>75.02799999999999</v>
      </c>
      <c r="H3" s="9">
        <v>1</v>
      </c>
      <c r="I3" s="6" t="s">
        <v>145</v>
      </c>
      <c r="J3" s="4" t="s">
        <v>205</v>
      </c>
      <c r="K3" s="4" t="s">
        <v>22</v>
      </c>
      <c r="L3" s="4" t="s">
        <v>206</v>
      </c>
      <c r="M3" s="4" t="s">
        <v>207</v>
      </c>
      <c r="N3" s="7" t="s">
        <v>19</v>
      </c>
    </row>
    <row r="4" spans="1:14" ht="37.5" customHeight="1">
      <c r="A4" s="4">
        <v>4</v>
      </c>
      <c r="B4" s="4">
        <v>84.5</v>
      </c>
      <c r="C4" s="4">
        <v>56.33</v>
      </c>
      <c r="D4" s="5">
        <f t="shared" si="0"/>
        <v>22.532</v>
      </c>
      <c r="E4" s="5">
        <v>85.8</v>
      </c>
      <c r="F4" s="5">
        <f t="shared" si="1"/>
        <v>51.48</v>
      </c>
      <c r="G4" s="5">
        <f t="shared" si="2"/>
        <v>74.012</v>
      </c>
      <c r="H4" s="9">
        <v>2</v>
      </c>
      <c r="I4" s="6" t="s">
        <v>74</v>
      </c>
      <c r="J4" s="4" t="s">
        <v>208</v>
      </c>
      <c r="K4" s="4" t="s">
        <v>22</v>
      </c>
      <c r="L4" s="4" t="s">
        <v>206</v>
      </c>
      <c r="M4" s="4" t="s">
        <v>207</v>
      </c>
      <c r="N4" s="7" t="s">
        <v>19</v>
      </c>
    </row>
    <row r="5" spans="1:14" ht="37.5" customHeight="1">
      <c r="A5" s="4">
        <v>11</v>
      </c>
      <c r="B5" s="4">
        <v>81.5</v>
      </c>
      <c r="C5" s="4">
        <v>54.33</v>
      </c>
      <c r="D5" s="5">
        <f t="shared" si="0"/>
        <v>21.732</v>
      </c>
      <c r="E5" s="5">
        <v>85.8</v>
      </c>
      <c r="F5" s="5">
        <f t="shared" si="1"/>
        <v>51.48</v>
      </c>
      <c r="G5" s="5">
        <f t="shared" si="2"/>
        <v>73.21199999999999</v>
      </c>
      <c r="H5" s="9">
        <v>3</v>
      </c>
      <c r="I5" s="6" t="s">
        <v>149</v>
      </c>
      <c r="J5" s="4" t="s">
        <v>209</v>
      </c>
      <c r="K5" s="4" t="s">
        <v>16</v>
      </c>
      <c r="L5" s="4" t="s">
        <v>206</v>
      </c>
      <c r="M5" s="4" t="s">
        <v>207</v>
      </c>
      <c r="N5" s="7" t="s">
        <v>19</v>
      </c>
    </row>
    <row r="6" spans="1:14" ht="37.5" customHeight="1">
      <c r="A6" s="4">
        <v>6</v>
      </c>
      <c r="B6" s="4">
        <v>83.5</v>
      </c>
      <c r="C6" s="4">
        <v>55.67</v>
      </c>
      <c r="D6" s="5">
        <f t="shared" si="0"/>
        <v>22.268</v>
      </c>
      <c r="E6" s="5">
        <v>83.4</v>
      </c>
      <c r="F6" s="5">
        <f t="shared" si="1"/>
        <v>50.04</v>
      </c>
      <c r="G6" s="5">
        <f t="shared" si="2"/>
        <v>72.30799999999999</v>
      </c>
      <c r="H6" s="9">
        <v>4</v>
      </c>
      <c r="I6" s="6" t="s">
        <v>84</v>
      </c>
      <c r="J6" s="4" t="s">
        <v>210</v>
      </c>
      <c r="K6" s="4" t="s">
        <v>16</v>
      </c>
      <c r="L6" s="4" t="s">
        <v>206</v>
      </c>
      <c r="M6" s="4" t="s">
        <v>207</v>
      </c>
      <c r="N6" s="7" t="s">
        <v>19</v>
      </c>
    </row>
    <row r="7" spans="1:14" ht="37.5" customHeight="1">
      <c r="A7" s="4">
        <v>1</v>
      </c>
      <c r="B7" s="4">
        <v>90.5</v>
      </c>
      <c r="C7" s="4">
        <v>60.33</v>
      </c>
      <c r="D7" s="5">
        <f t="shared" si="0"/>
        <v>24.132</v>
      </c>
      <c r="E7" s="5">
        <v>78.4</v>
      </c>
      <c r="F7" s="5">
        <f t="shared" si="1"/>
        <v>47.04</v>
      </c>
      <c r="G7" s="5">
        <f t="shared" si="2"/>
        <v>71.172</v>
      </c>
      <c r="H7" s="9">
        <v>5</v>
      </c>
      <c r="I7" s="6" t="s">
        <v>95</v>
      </c>
      <c r="J7" s="4" t="s">
        <v>211</v>
      </c>
      <c r="K7" s="4" t="s">
        <v>22</v>
      </c>
      <c r="L7" s="4" t="s">
        <v>206</v>
      </c>
      <c r="M7" s="4" t="s">
        <v>207</v>
      </c>
      <c r="N7" s="7" t="s">
        <v>23</v>
      </c>
    </row>
    <row r="8" spans="1:14" ht="37.5" customHeight="1">
      <c r="A8" s="4">
        <v>4</v>
      </c>
      <c r="B8" s="4">
        <v>84.5</v>
      </c>
      <c r="C8" s="4">
        <v>56.33</v>
      </c>
      <c r="D8" s="5">
        <f t="shared" si="0"/>
        <v>22.532</v>
      </c>
      <c r="E8" s="5">
        <v>80.2</v>
      </c>
      <c r="F8" s="5">
        <f t="shared" si="1"/>
        <v>48.12</v>
      </c>
      <c r="G8" s="5">
        <f t="shared" si="2"/>
        <v>70.652</v>
      </c>
      <c r="H8" s="9">
        <v>6</v>
      </c>
      <c r="I8" s="6" t="s">
        <v>143</v>
      </c>
      <c r="J8" s="4" t="s">
        <v>212</v>
      </c>
      <c r="K8" s="4" t="s">
        <v>16</v>
      </c>
      <c r="L8" s="4" t="s">
        <v>206</v>
      </c>
      <c r="M8" s="4" t="s">
        <v>207</v>
      </c>
      <c r="N8" s="7" t="s">
        <v>23</v>
      </c>
    </row>
    <row r="9" spans="1:14" ht="37.5" customHeight="1">
      <c r="A9" s="4">
        <v>8</v>
      </c>
      <c r="B9" s="4">
        <v>82.5</v>
      </c>
      <c r="C9" s="4">
        <v>55</v>
      </c>
      <c r="D9" s="5">
        <f t="shared" si="0"/>
        <v>22</v>
      </c>
      <c r="E9" s="5">
        <v>81</v>
      </c>
      <c r="F9" s="5">
        <f t="shared" si="1"/>
        <v>48.6</v>
      </c>
      <c r="G9" s="5">
        <f t="shared" si="2"/>
        <v>70.6</v>
      </c>
      <c r="H9" s="9">
        <v>7</v>
      </c>
      <c r="I9" s="6" t="s">
        <v>78</v>
      </c>
      <c r="J9" s="4" t="s">
        <v>213</v>
      </c>
      <c r="K9" s="4" t="s">
        <v>22</v>
      </c>
      <c r="L9" s="4" t="s">
        <v>214</v>
      </c>
      <c r="M9" s="4" t="s">
        <v>207</v>
      </c>
      <c r="N9" s="7" t="s">
        <v>23</v>
      </c>
    </row>
    <row r="10" spans="1:14" ht="37.5" customHeight="1">
      <c r="A10" s="4">
        <v>15</v>
      </c>
      <c r="B10" s="4">
        <v>73</v>
      </c>
      <c r="C10" s="4">
        <v>48.67</v>
      </c>
      <c r="D10" s="5">
        <f t="shared" si="0"/>
        <v>19.468000000000004</v>
      </c>
      <c r="E10" s="5">
        <v>84</v>
      </c>
      <c r="F10" s="5">
        <f t="shared" si="1"/>
        <v>50.4</v>
      </c>
      <c r="G10" s="5">
        <f t="shared" si="2"/>
        <v>69.868</v>
      </c>
      <c r="H10" s="9">
        <v>8</v>
      </c>
      <c r="I10" s="6" t="s">
        <v>112</v>
      </c>
      <c r="J10" s="4" t="s">
        <v>215</v>
      </c>
      <c r="K10" s="7" t="s">
        <v>22</v>
      </c>
      <c r="L10" s="4" t="s">
        <v>206</v>
      </c>
      <c r="M10" s="4" t="s">
        <v>207</v>
      </c>
      <c r="N10" s="7" t="s">
        <v>23</v>
      </c>
    </row>
    <row r="11" spans="1:14" ht="37.5" customHeight="1">
      <c r="A11" s="4">
        <v>2</v>
      </c>
      <c r="B11" s="4">
        <v>87</v>
      </c>
      <c r="C11" s="4">
        <v>58</v>
      </c>
      <c r="D11" s="5">
        <f t="shared" si="0"/>
        <v>23.200000000000003</v>
      </c>
      <c r="E11" s="5">
        <v>77</v>
      </c>
      <c r="F11" s="5">
        <f t="shared" si="1"/>
        <v>46.199999999999996</v>
      </c>
      <c r="G11" s="5">
        <f t="shared" si="2"/>
        <v>69.4</v>
      </c>
      <c r="H11" s="9">
        <v>9</v>
      </c>
      <c r="I11" s="6" t="s">
        <v>160</v>
      </c>
      <c r="J11" s="4" t="s">
        <v>216</v>
      </c>
      <c r="K11" s="4" t="s">
        <v>16</v>
      </c>
      <c r="L11" s="4" t="s">
        <v>206</v>
      </c>
      <c r="M11" s="4" t="s">
        <v>207</v>
      </c>
      <c r="N11" s="7" t="s">
        <v>23</v>
      </c>
    </row>
    <row r="12" spans="1:14" ht="37.5" customHeight="1">
      <c r="A12" s="4">
        <v>14</v>
      </c>
      <c r="B12" s="4">
        <v>76.5</v>
      </c>
      <c r="C12" s="4">
        <v>51</v>
      </c>
      <c r="D12" s="5">
        <f t="shared" si="0"/>
        <v>20.400000000000002</v>
      </c>
      <c r="E12" s="5">
        <v>76.6</v>
      </c>
      <c r="F12" s="5">
        <f t="shared" si="1"/>
        <v>45.959999999999994</v>
      </c>
      <c r="G12" s="5">
        <f t="shared" si="2"/>
        <v>66.36</v>
      </c>
      <c r="H12" s="9">
        <v>10</v>
      </c>
      <c r="I12" s="6" t="s">
        <v>64</v>
      </c>
      <c r="J12" s="4" t="s">
        <v>217</v>
      </c>
      <c r="K12" s="7" t="s">
        <v>22</v>
      </c>
      <c r="L12" s="4" t="s">
        <v>206</v>
      </c>
      <c r="M12" s="4" t="s">
        <v>207</v>
      </c>
      <c r="N12" s="7" t="s">
        <v>23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I14" sqref="I14"/>
    </sheetView>
  </sheetViews>
  <sheetFormatPr defaultColWidth="9.00390625" defaultRowHeight="14.25"/>
  <cols>
    <col min="1" max="1" width="5.50390625" style="0" customWidth="1"/>
    <col min="2" max="2" width="5.75390625" style="0" customWidth="1"/>
    <col min="3" max="3" width="6.875" style="0" customWidth="1"/>
    <col min="4" max="4" width="6.625" style="0" customWidth="1"/>
    <col min="5" max="5" width="7.50390625" style="0" customWidth="1"/>
    <col min="6" max="6" width="6.625" style="0" customWidth="1"/>
    <col min="7" max="7" width="7.375" style="0" customWidth="1"/>
    <col min="8" max="9" width="6.25390625" style="0" customWidth="1"/>
    <col min="10" max="10" width="8.25390625" style="0" customWidth="1"/>
    <col min="11" max="11" width="5.375" style="0" customWidth="1"/>
    <col min="12" max="12" width="9.125" style="0" customWidth="1"/>
    <col min="13" max="13" width="22.125" style="0" customWidth="1"/>
  </cols>
  <sheetData>
    <row r="1" spans="1:14" ht="68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7.25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s="8" customFormat="1" ht="28.5" customHeight="1">
      <c r="A3" s="4">
        <v>1</v>
      </c>
      <c r="B3" s="4">
        <v>96</v>
      </c>
      <c r="C3" s="4">
        <v>64</v>
      </c>
      <c r="D3" s="5">
        <f>C3*0.4</f>
        <v>25.6</v>
      </c>
      <c r="E3" s="5">
        <v>79.8</v>
      </c>
      <c r="F3" s="5">
        <f>E3*0.6</f>
        <v>47.879999999999995</v>
      </c>
      <c r="G3" s="5">
        <f>D3+F3</f>
        <v>73.47999999999999</v>
      </c>
      <c r="H3" s="4">
        <v>1</v>
      </c>
      <c r="I3" s="6" t="s">
        <v>149</v>
      </c>
      <c r="J3" s="4" t="s">
        <v>218</v>
      </c>
      <c r="K3" s="4" t="s">
        <v>22</v>
      </c>
      <c r="L3" s="4" t="s">
        <v>219</v>
      </c>
      <c r="M3" s="4" t="s">
        <v>220</v>
      </c>
      <c r="N3" s="7" t="s">
        <v>19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G3" sqref="G3"/>
    </sheetView>
  </sheetViews>
  <sheetFormatPr defaultColWidth="9.00390625" defaultRowHeight="14.25"/>
  <cols>
    <col min="1" max="2" width="6.25390625" style="0" customWidth="1"/>
    <col min="3" max="3" width="7.00390625" style="0" customWidth="1"/>
    <col min="4" max="4" width="6.75390625" style="0" customWidth="1"/>
    <col min="5" max="6" width="7.00390625" style="0" customWidth="1"/>
    <col min="7" max="8" width="7.50390625" style="0" customWidth="1"/>
    <col min="9" max="9" width="5.75390625" style="0" customWidth="1"/>
    <col min="10" max="10" width="6.25390625" style="0" customWidth="1"/>
    <col min="11" max="11" width="5.25390625" style="0" customWidth="1"/>
    <col min="12" max="12" width="7.00390625" style="0" customWidth="1"/>
    <col min="13" max="13" width="23.125" style="0" customWidth="1"/>
  </cols>
  <sheetData>
    <row r="1" spans="1:14" ht="64.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3.5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ht="30.75" customHeight="1">
      <c r="A3" s="4">
        <v>1</v>
      </c>
      <c r="B3" s="4">
        <v>93.5</v>
      </c>
      <c r="C3" s="4">
        <v>62.33</v>
      </c>
      <c r="D3" s="5">
        <f>C3*0.4</f>
        <v>24.932000000000002</v>
      </c>
      <c r="E3" s="5">
        <v>82.4</v>
      </c>
      <c r="F3" s="5">
        <f>E3*0.6</f>
        <v>49.440000000000005</v>
      </c>
      <c r="G3" s="5">
        <f>D3+F3</f>
        <v>74.37200000000001</v>
      </c>
      <c r="H3" s="4">
        <v>1</v>
      </c>
      <c r="I3" s="6" t="s">
        <v>160</v>
      </c>
      <c r="J3" s="4" t="s">
        <v>221</v>
      </c>
      <c r="K3" s="4" t="s">
        <v>16</v>
      </c>
      <c r="L3" s="4" t="s">
        <v>222</v>
      </c>
      <c r="M3" s="4" t="s">
        <v>223</v>
      </c>
      <c r="N3" s="7" t="s">
        <v>19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4">
      <selection activeCell="G17" sqref="G17"/>
    </sheetView>
  </sheetViews>
  <sheetFormatPr defaultColWidth="9.00390625" defaultRowHeight="14.25"/>
  <cols>
    <col min="1" max="1" width="6.00390625" style="0" customWidth="1"/>
    <col min="2" max="2" width="6.125" style="0" customWidth="1"/>
    <col min="3" max="3" width="6.75390625" style="0" customWidth="1"/>
    <col min="4" max="4" width="6.875" style="0" customWidth="1"/>
    <col min="5" max="6" width="6.625" style="0" customWidth="1"/>
    <col min="7" max="7" width="7.50390625" style="0" customWidth="1"/>
    <col min="8" max="8" width="6.875" style="0" customWidth="1"/>
    <col min="9" max="9" width="6.25390625" style="0" customWidth="1"/>
    <col min="10" max="10" width="8.75390625" style="0" customWidth="1"/>
    <col min="11" max="11" width="6.125" style="0" customWidth="1"/>
    <col min="12" max="12" width="23.625" style="0" customWidth="1"/>
    <col min="13" max="13" width="26.25390625" style="0" customWidth="1"/>
  </cols>
  <sheetData>
    <row r="1" spans="1:14" ht="65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.75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ht="33.75" customHeight="1">
      <c r="A3" s="4">
        <v>2</v>
      </c>
      <c r="B3" s="4">
        <v>110</v>
      </c>
      <c r="C3" s="4">
        <v>73.33</v>
      </c>
      <c r="D3" s="5">
        <f aca="true" t="shared" si="0" ref="D3:D17">C3*0.4</f>
        <v>29.332</v>
      </c>
      <c r="E3" s="5">
        <v>86</v>
      </c>
      <c r="F3" s="5">
        <f aca="true" t="shared" si="1" ref="F3:F17">E3*0.6</f>
        <v>51.6</v>
      </c>
      <c r="G3" s="5">
        <f aca="true" t="shared" si="2" ref="G3:G17">D3+F3</f>
        <v>80.932</v>
      </c>
      <c r="H3" s="4">
        <v>1</v>
      </c>
      <c r="I3" s="6" t="s">
        <v>149</v>
      </c>
      <c r="J3" s="4" t="s">
        <v>224</v>
      </c>
      <c r="K3" s="4" t="s">
        <v>22</v>
      </c>
      <c r="L3" s="4" t="s">
        <v>225</v>
      </c>
      <c r="M3" s="4" t="s">
        <v>226</v>
      </c>
      <c r="N3" s="7" t="s">
        <v>19</v>
      </c>
    </row>
    <row r="4" spans="1:14" ht="33.75" customHeight="1">
      <c r="A4" s="4">
        <v>1</v>
      </c>
      <c r="B4" s="4">
        <v>111</v>
      </c>
      <c r="C4" s="4">
        <v>74</v>
      </c>
      <c r="D4" s="5">
        <f t="shared" si="0"/>
        <v>29.6</v>
      </c>
      <c r="E4" s="5">
        <v>85.2</v>
      </c>
      <c r="F4" s="5">
        <f t="shared" si="1"/>
        <v>51.12</v>
      </c>
      <c r="G4" s="5">
        <f t="shared" si="2"/>
        <v>80.72</v>
      </c>
      <c r="H4" s="4">
        <v>2</v>
      </c>
      <c r="I4" s="6" t="s">
        <v>124</v>
      </c>
      <c r="J4" s="4" t="s">
        <v>227</v>
      </c>
      <c r="K4" s="4" t="s">
        <v>22</v>
      </c>
      <c r="L4" s="4" t="s">
        <v>228</v>
      </c>
      <c r="M4" s="4" t="s">
        <v>226</v>
      </c>
      <c r="N4" s="7" t="s">
        <v>19</v>
      </c>
    </row>
    <row r="5" spans="1:14" ht="33.75" customHeight="1">
      <c r="A5" s="4">
        <v>4</v>
      </c>
      <c r="B5" s="4">
        <v>104.5</v>
      </c>
      <c r="C5" s="4">
        <v>69.67</v>
      </c>
      <c r="D5" s="5">
        <f t="shared" si="0"/>
        <v>27.868000000000002</v>
      </c>
      <c r="E5" s="5">
        <v>83.8</v>
      </c>
      <c r="F5" s="5">
        <f t="shared" si="1"/>
        <v>50.279999999999994</v>
      </c>
      <c r="G5" s="5">
        <f t="shared" si="2"/>
        <v>78.148</v>
      </c>
      <c r="H5" s="4">
        <v>3</v>
      </c>
      <c r="I5" s="6" t="s">
        <v>172</v>
      </c>
      <c r="J5" s="4" t="s">
        <v>229</v>
      </c>
      <c r="K5" s="4" t="s">
        <v>16</v>
      </c>
      <c r="L5" s="4" t="s">
        <v>225</v>
      </c>
      <c r="M5" s="4" t="s">
        <v>226</v>
      </c>
      <c r="N5" s="7" t="s">
        <v>19</v>
      </c>
    </row>
    <row r="6" spans="1:14" ht="33.75" customHeight="1">
      <c r="A6" s="4">
        <v>7</v>
      </c>
      <c r="B6" s="4">
        <v>96.5</v>
      </c>
      <c r="C6" s="4">
        <v>64.33</v>
      </c>
      <c r="D6" s="5">
        <f t="shared" si="0"/>
        <v>25.732</v>
      </c>
      <c r="E6" s="5">
        <v>87.2</v>
      </c>
      <c r="F6" s="5">
        <f t="shared" si="1"/>
        <v>52.32</v>
      </c>
      <c r="G6" s="5">
        <f t="shared" si="2"/>
        <v>78.05199999999999</v>
      </c>
      <c r="H6" s="4">
        <v>4</v>
      </c>
      <c r="I6" s="6" t="s">
        <v>168</v>
      </c>
      <c r="J6" s="4" t="s">
        <v>230</v>
      </c>
      <c r="K6" s="4" t="s">
        <v>22</v>
      </c>
      <c r="L6" s="4" t="s">
        <v>228</v>
      </c>
      <c r="M6" s="4" t="s">
        <v>226</v>
      </c>
      <c r="N6" s="7" t="s">
        <v>19</v>
      </c>
    </row>
    <row r="7" spans="1:14" ht="33.75" customHeight="1">
      <c r="A7" s="4">
        <v>5</v>
      </c>
      <c r="B7" s="4">
        <v>98.5</v>
      </c>
      <c r="C7" s="4">
        <v>65.67</v>
      </c>
      <c r="D7" s="5">
        <f t="shared" si="0"/>
        <v>26.268</v>
      </c>
      <c r="E7" s="5">
        <v>86</v>
      </c>
      <c r="F7" s="5">
        <f t="shared" si="1"/>
        <v>51.6</v>
      </c>
      <c r="G7" s="5">
        <f t="shared" si="2"/>
        <v>77.868</v>
      </c>
      <c r="H7" s="4">
        <v>5</v>
      </c>
      <c r="I7" s="6" t="s">
        <v>78</v>
      </c>
      <c r="J7" s="4" t="s">
        <v>231</v>
      </c>
      <c r="K7" s="4" t="s">
        <v>22</v>
      </c>
      <c r="L7" s="4" t="s">
        <v>225</v>
      </c>
      <c r="M7" s="4" t="s">
        <v>226</v>
      </c>
      <c r="N7" s="7" t="s">
        <v>19</v>
      </c>
    </row>
    <row r="8" spans="1:14" ht="33.75" customHeight="1">
      <c r="A8" s="4">
        <v>11</v>
      </c>
      <c r="B8" s="4">
        <v>92.5</v>
      </c>
      <c r="C8" s="4">
        <v>61.67</v>
      </c>
      <c r="D8" s="5">
        <f t="shared" si="0"/>
        <v>24.668000000000003</v>
      </c>
      <c r="E8" s="5">
        <v>86.6</v>
      </c>
      <c r="F8" s="5">
        <f t="shared" si="1"/>
        <v>51.959999999999994</v>
      </c>
      <c r="G8" s="5">
        <f t="shared" si="2"/>
        <v>76.628</v>
      </c>
      <c r="H8" s="4">
        <v>6</v>
      </c>
      <c r="I8" s="6" t="s">
        <v>110</v>
      </c>
      <c r="J8" s="4" t="s">
        <v>232</v>
      </c>
      <c r="K8" s="4" t="s">
        <v>22</v>
      </c>
      <c r="L8" s="4" t="s">
        <v>233</v>
      </c>
      <c r="M8" s="4" t="s">
        <v>226</v>
      </c>
      <c r="N8" s="7" t="s">
        <v>23</v>
      </c>
    </row>
    <row r="9" spans="1:14" ht="33.75" customHeight="1">
      <c r="A9" s="4">
        <v>6</v>
      </c>
      <c r="B9" s="4">
        <v>97</v>
      </c>
      <c r="C9" s="4">
        <v>64.67</v>
      </c>
      <c r="D9" s="5">
        <f t="shared" si="0"/>
        <v>25.868000000000002</v>
      </c>
      <c r="E9" s="5">
        <v>83.2</v>
      </c>
      <c r="F9" s="5">
        <f t="shared" si="1"/>
        <v>49.92</v>
      </c>
      <c r="G9" s="5">
        <f t="shared" si="2"/>
        <v>75.78800000000001</v>
      </c>
      <c r="H9" s="4">
        <v>7</v>
      </c>
      <c r="I9" s="6" t="s">
        <v>160</v>
      </c>
      <c r="J9" s="4" t="s">
        <v>234</v>
      </c>
      <c r="K9" s="4" t="s">
        <v>22</v>
      </c>
      <c r="L9" s="4" t="s">
        <v>225</v>
      </c>
      <c r="M9" s="4" t="s">
        <v>226</v>
      </c>
      <c r="N9" s="7" t="s">
        <v>23</v>
      </c>
    </row>
    <row r="10" spans="1:14" ht="33.75" customHeight="1">
      <c r="A10" s="4">
        <v>3</v>
      </c>
      <c r="B10" s="4">
        <v>105.5</v>
      </c>
      <c r="C10" s="4">
        <v>70.33</v>
      </c>
      <c r="D10" s="5">
        <f t="shared" si="0"/>
        <v>28.132</v>
      </c>
      <c r="E10" s="5">
        <v>79.4</v>
      </c>
      <c r="F10" s="5">
        <f t="shared" si="1"/>
        <v>47.64</v>
      </c>
      <c r="G10" s="5">
        <f t="shared" si="2"/>
        <v>75.772</v>
      </c>
      <c r="H10" s="4">
        <v>8</v>
      </c>
      <c r="I10" s="6" t="s">
        <v>64</v>
      </c>
      <c r="J10" s="4" t="s">
        <v>235</v>
      </c>
      <c r="K10" s="4" t="s">
        <v>22</v>
      </c>
      <c r="L10" s="4" t="s">
        <v>233</v>
      </c>
      <c r="M10" s="4" t="s">
        <v>226</v>
      </c>
      <c r="N10" s="7" t="s">
        <v>23</v>
      </c>
    </row>
    <row r="11" spans="1:14" ht="33.75" customHeight="1">
      <c r="A11" s="4">
        <v>14</v>
      </c>
      <c r="B11" s="4">
        <v>92</v>
      </c>
      <c r="C11" s="4">
        <v>61.33</v>
      </c>
      <c r="D11" s="5">
        <f t="shared" si="0"/>
        <v>24.532</v>
      </c>
      <c r="E11" s="5">
        <v>84</v>
      </c>
      <c r="F11" s="5">
        <f t="shared" si="1"/>
        <v>50.4</v>
      </c>
      <c r="G11" s="5">
        <f t="shared" si="2"/>
        <v>74.932</v>
      </c>
      <c r="H11" s="4">
        <v>9</v>
      </c>
      <c r="I11" s="6" t="s">
        <v>132</v>
      </c>
      <c r="J11" s="4" t="s">
        <v>236</v>
      </c>
      <c r="K11" s="4" t="s">
        <v>22</v>
      </c>
      <c r="L11" s="4" t="s">
        <v>233</v>
      </c>
      <c r="M11" s="4" t="s">
        <v>226</v>
      </c>
      <c r="N11" s="7" t="s">
        <v>23</v>
      </c>
    </row>
    <row r="12" spans="1:14" ht="33.75" customHeight="1">
      <c r="A12" s="4">
        <v>15</v>
      </c>
      <c r="B12" s="4">
        <v>91</v>
      </c>
      <c r="C12" s="4">
        <v>60.67</v>
      </c>
      <c r="D12" s="5">
        <f t="shared" si="0"/>
        <v>24.268</v>
      </c>
      <c r="E12" s="5">
        <v>84.4</v>
      </c>
      <c r="F12" s="5">
        <f t="shared" si="1"/>
        <v>50.64</v>
      </c>
      <c r="G12" s="5">
        <f t="shared" si="2"/>
        <v>74.908</v>
      </c>
      <c r="H12" s="4">
        <v>10</v>
      </c>
      <c r="I12" s="6" t="s">
        <v>84</v>
      </c>
      <c r="J12" s="4" t="s">
        <v>237</v>
      </c>
      <c r="K12" s="4" t="s">
        <v>22</v>
      </c>
      <c r="L12" s="4" t="s">
        <v>233</v>
      </c>
      <c r="M12" s="4" t="s">
        <v>226</v>
      </c>
      <c r="N12" s="7" t="s">
        <v>23</v>
      </c>
    </row>
    <row r="13" spans="1:14" ht="33.75" customHeight="1">
      <c r="A13" s="4">
        <v>15</v>
      </c>
      <c r="B13" s="4">
        <v>91</v>
      </c>
      <c r="C13" s="4">
        <v>60.67</v>
      </c>
      <c r="D13" s="5">
        <f t="shared" si="0"/>
        <v>24.268</v>
      </c>
      <c r="E13" s="5">
        <v>84.4</v>
      </c>
      <c r="F13" s="5">
        <f t="shared" si="1"/>
        <v>50.64</v>
      </c>
      <c r="G13" s="5">
        <f t="shared" si="2"/>
        <v>74.908</v>
      </c>
      <c r="H13" s="4">
        <v>10</v>
      </c>
      <c r="I13" s="6" t="s">
        <v>130</v>
      </c>
      <c r="J13" s="4" t="s">
        <v>238</v>
      </c>
      <c r="K13" s="4" t="s">
        <v>22</v>
      </c>
      <c r="L13" s="4" t="s">
        <v>233</v>
      </c>
      <c r="M13" s="4" t="s">
        <v>226</v>
      </c>
      <c r="N13" s="7" t="s">
        <v>23</v>
      </c>
    </row>
    <row r="14" spans="1:14" ht="33.75" customHeight="1">
      <c r="A14" s="4">
        <v>9</v>
      </c>
      <c r="B14" s="4">
        <v>93</v>
      </c>
      <c r="C14" s="4">
        <v>62</v>
      </c>
      <c r="D14" s="5">
        <f t="shared" si="0"/>
        <v>24.8</v>
      </c>
      <c r="E14" s="5">
        <v>82.2</v>
      </c>
      <c r="F14" s="5">
        <f t="shared" si="1"/>
        <v>49.32</v>
      </c>
      <c r="G14" s="5">
        <f t="shared" si="2"/>
        <v>74.12</v>
      </c>
      <c r="H14" s="4">
        <v>12</v>
      </c>
      <c r="I14" s="6" t="s">
        <v>164</v>
      </c>
      <c r="J14" s="4" t="s">
        <v>239</v>
      </c>
      <c r="K14" s="4" t="s">
        <v>22</v>
      </c>
      <c r="L14" s="4" t="s">
        <v>225</v>
      </c>
      <c r="M14" s="4" t="s">
        <v>226</v>
      </c>
      <c r="N14" s="7" t="s">
        <v>23</v>
      </c>
    </row>
    <row r="15" spans="1:14" ht="33.75" customHeight="1">
      <c r="A15" s="4">
        <v>15</v>
      </c>
      <c r="B15" s="4">
        <v>91</v>
      </c>
      <c r="C15" s="4">
        <v>60.67</v>
      </c>
      <c r="D15" s="5">
        <f t="shared" si="0"/>
        <v>24.268</v>
      </c>
      <c r="E15" s="5">
        <v>82.8</v>
      </c>
      <c r="F15" s="5">
        <f t="shared" si="1"/>
        <v>49.68</v>
      </c>
      <c r="G15" s="5">
        <f t="shared" si="2"/>
        <v>73.94800000000001</v>
      </c>
      <c r="H15" s="4">
        <v>13</v>
      </c>
      <c r="I15" s="6" t="s">
        <v>128</v>
      </c>
      <c r="J15" s="4" t="s">
        <v>240</v>
      </c>
      <c r="K15" s="4" t="s">
        <v>22</v>
      </c>
      <c r="L15" s="4" t="s">
        <v>225</v>
      </c>
      <c r="M15" s="4" t="s">
        <v>226</v>
      </c>
      <c r="N15" s="7" t="s">
        <v>23</v>
      </c>
    </row>
    <row r="16" spans="1:14" ht="33.75" customHeight="1">
      <c r="A16" s="4">
        <v>18</v>
      </c>
      <c r="B16" s="4">
        <v>90</v>
      </c>
      <c r="C16" s="4">
        <v>60</v>
      </c>
      <c r="D16" s="5">
        <f t="shared" si="0"/>
        <v>24</v>
      </c>
      <c r="E16" s="5">
        <v>81.4</v>
      </c>
      <c r="F16" s="5">
        <f t="shared" si="1"/>
        <v>48.84</v>
      </c>
      <c r="G16" s="5">
        <f t="shared" si="2"/>
        <v>72.84</v>
      </c>
      <c r="H16" s="4">
        <v>14</v>
      </c>
      <c r="I16" s="6" t="s">
        <v>122</v>
      </c>
      <c r="J16" s="4" t="s">
        <v>241</v>
      </c>
      <c r="K16" s="7" t="s">
        <v>22</v>
      </c>
      <c r="L16" s="4" t="s">
        <v>233</v>
      </c>
      <c r="M16" s="4" t="s">
        <v>226</v>
      </c>
      <c r="N16" s="7" t="s">
        <v>23</v>
      </c>
    </row>
    <row r="17" spans="1:14" ht="33.75" customHeight="1">
      <c r="A17" s="4">
        <v>11</v>
      </c>
      <c r="B17" s="4">
        <v>92.5</v>
      </c>
      <c r="C17" s="4">
        <v>61.67</v>
      </c>
      <c r="D17" s="5">
        <f t="shared" si="0"/>
        <v>24.668000000000003</v>
      </c>
      <c r="E17" s="5">
        <v>79.2</v>
      </c>
      <c r="F17" s="5">
        <f t="shared" si="1"/>
        <v>47.52</v>
      </c>
      <c r="G17" s="5">
        <f t="shared" si="2"/>
        <v>72.188</v>
      </c>
      <c r="H17" s="4">
        <v>15</v>
      </c>
      <c r="I17" s="6" t="s">
        <v>170</v>
      </c>
      <c r="J17" s="4" t="s">
        <v>242</v>
      </c>
      <c r="K17" s="4" t="s">
        <v>22</v>
      </c>
      <c r="L17" s="4" t="s">
        <v>225</v>
      </c>
      <c r="M17" s="4" t="s">
        <v>226</v>
      </c>
      <c r="N17" s="7" t="s">
        <v>23</v>
      </c>
    </row>
  </sheetData>
  <sheetProtection/>
  <autoFilter ref="A2:M17">
    <sortState ref="A3:M17">
      <sortCondition descending="1" sortBy="value" ref="G3:G17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G14" sqref="G14"/>
    </sheetView>
  </sheetViews>
  <sheetFormatPr defaultColWidth="9.00390625" defaultRowHeight="14.25"/>
  <cols>
    <col min="1" max="1" width="5.50390625" style="0" customWidth="1"/>
    <col min="2" max="2" width="6.75390625" style="0" customWidth="1"/>
    <col min="3" max="3" width="7.375" style="0" customWidth="1"/>
    <col min="4" max="4" width="7.50390625" style="0" customWidth="1"/>
    <col min="5" max="5" width="7.75390625" style="0" customWidth="1"/>
    <col min="6" max="6" width="7.00390625" style="0" customWidth="1"/>
    <col min="7" max="7" width="7.625" style="0" customWidth="1"/>
    <col min="8" max="8" width="7.50390625" style="0" customWidth="1"/>
    <col min="9" max="9" width="6.50390625" style="0" customWidth="1"/>
    <col min="10" max="10" width="8.50390625" style="0" customWidth="1"/>
    <col min="11" max="11" width="5.75390625" style="0" customWidth="1"/>
    <col min="12" max="12" width="14.00390625" style="0" customWidth="1"/>
    <col min="13" max="13" width="18.375" style="0" customWidth="1"/>
  </cols>
  <sheetData>
    <row r="1" spans="1:14" ht="68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7.25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ht="22.5" customHeight="1">
      <c r="A3" s="4">
        <v>3</v>
      </c>
      <c r="B3" s="4">
        <v>103</v>
      </c>
      <c r="C3" s="4">
        <v>68.67</v>
      </c>
      <c r="D3" s="5">
        <f aca="true" t="shared" si="0" ref="D3:D14">C3*0.4</f>
        <v>27.468000000000004</v>
      </c>
      <c r="E3" s="5">
        <v>86.8</v>
      </c>
      <c r="F3" s="5">
        <f aca="true" t="shared" si="1" ref="F3:F14">E3*0.6</f>
        <v>52.08</v>
      </c>
      <c r="G3" s="5">
        <f aca="true" t="shared" si="2" ref="G3:G14">D3+F3</f>
        <v>79.548</v>
      </c>
      <c r="H3" s="4">
        <v>1</v>
      </c>
      <c r="I3" s="6" t="s">
        <v>88</v>
      </c>
      <c r="J3" s="4" t="s">
        <v>243</v>
      </c>
      <c r="K3" s="4" t="s">
        <v>22</v>
      </c>
      <c r="L3" s="4" t="s">
        <v>244</v>
      </c>
      <c r="M3" s="4" t="s">
        <v>245</v>
      </c>
      <c r="N3" s="7" t="s">
        <v>19</v>
      </c>
    </row>
    <row r="4" spans="1:14" ht="22.5" customHeight="1">
      <c r="A4" s="4">
        <v>3</v>
      </c>
      <c r="B4" s="4">
        <v>103</v>
      </c>
      <c r="C4" s="4">
        <v>68.67</v>
      </c>
      <c r="D4" s="5">
        <f t="shared" si="0"/>
        <v>27.468000000000004</v>
      </c>
      <c r="E4" s="5">
        <v>86.8</v>
      </c>
      <c r="F4" s="5">
        <f t="shared" si="1"/>
        <v>52.08</v>
      </c>
      <c r="G4" s="5">
        <f t="shared" si="2"/>
        <v>79.548</v>
      </c>
      <c r="H4" s="4">
        <v>1</v>
      </c>
      <c r="I4" s="6" t="s">
        <v>145</v>
      </c>
      <c r="J4" s="4" t="s">
        <v>246</v>
      </c>
      <c r="K4" s="4" t="s">
        <v>22</v>
      </c>
      <c r="L4" s="4" t="s">
        <v>244</v>
      </c>
      <c r="M4" s="4" t="s">
        <v>245</v>
      </c>
      <c r="N4" s="7" t="s">
        <v>19</v>
      </c>
    </row>
    <row r="5" spans="1:14" ht="22.5" customHeight="1">
      <c r="A5" s="4">
        <v>6</v>
      </c>
      <c r="B5" s="4">
        <v>101</v>
      </c>
      <c r="C5" s="4">
        <v>67.33</v>
      </c>
      <c r="D5" s="5">
        <f t="shared" si="0"/>
        <v>26.932000000000002</v>
      </c>
      <c r="E5" s="5">
        <v>85.8</v>
      </c>
      <c r="F5" s="5">
        <f t="shared" si="1"/>
        <v>51.48</v>
      </c>
      <c r="G5" s="5">
        <f t="shared" si="2"/>
        <v>78.412</v>
      </c>
      <c r="H5" s="4">
        <v>3</v>
      </c>
      <c r="I5" s="6" t="s">
        <v>112</v>
      </c>
      <c r="J5" s="4" t="s">
        <v>247</v>
      </c>
      <c r="K5" s="4" t="s">
        <v>22</v>
      </c>
      <c r="L5" s="4" t="s">
        <v>244</v>
      </c>
      <c r="M5" s="4" t="s">
        <v>245</v>
      </c>
      <c r="N5" s="7" t="s">
        <v>19</v>
      </c>
    </row>
    <row r="6" spans="1:14" ht="22.5" customHeight="1">
      <c r="A6" s="4">
        <v>7</v>
      </c>
      <c r="B6" s="4">
        <v>100</v>
      </c>
      <c r="C6" s="4">
        <v>66.67</v>
      </c>
      <c r="D6" s="5">
        <f t="shared" si="0"/>
        <v>26.668000000000003</v>
      </c>
      <c r="E6" s="5">
        <v>84.4</v>
      </c>
      <c r="F6" s="5">
        <f t="shared" si="1"/>
        <v>50.64</v>
      </c>
      <c r="G6" s="5">
        <f t="shared" si="2"/>
        <v>77.308</v>
      </c>
      <c r="H6" s="4">
        <v>4</v>
      </c>
      <c r="I6" s="6" t="s">
        <v>95</v>
      </c>
      <c r="J6" s="4" t="s">
        <v>248</v>
      </c>
      <c r="K6" s="4" t="s">
        <v>22</v>
      </c>
      <c r="L6" s="4" t="s">
        <v>244</v>
      </c>
      <c r="M6" s="4" t="s">
        <v>245</v>
      </c>
      <c r="N6" s="7" t="s">
        <v>19</v>
      </c>
    </row>
    <row r="7" spans="1:14" ht="22.5" customHeight="1">
      <c r="A7" s="4">
        <v>8</v>
      </c>
      <c r="B7" s="4">
        <v>99</v>
      </c>
      <c r="C7" s="4">
        <v>66</v>
      </c>
      <c r="D7" s="5">
        <f t="shared" si="0"/>
        <v>26.400000000000002</v>
      </c>
      <c r="E7" s="5">
        <v>84.8</v>
      </c>
      <c r="F7" s="5">
        <f t="shared" si="1"/>
        <v>50.879999999999995</v>
      </c>
      <c r="G7" s="5">
        <f t="shared" si="2"/>
        <v>77.28</v>
      </c>
      <c r="H7" s="4">
        <v>5</v>
      </c>
      <c r="I7" s="6" t="s">
        <v>80</v>
      </c>
      <c r="J7" s="4" t="s">
        <v>249</v>
      </c>
      <c r="K7" s="4" t="s">
        <v>16</v>
      </c>
      <c r="L7" s="4" t="s">
        <v>250</v>
      </c>
      <c r="M7" s="4" t="s">
        <v>245</v>
      </c>
      <c r="N7" s="7" t="s">
        <v>23</v>
      </c>
    </row>
    <row r="8" spans="1:14" ht="22.5" customHeight="1">
      <c r="A8" s="4">
        <v>2</v>
      </c>
      <c r="B8" s="4">
        <v>104.5</v>
      </c>
      <c r="C8" s="4">
        <v>69.67</v>
      </c>
      <c r="D8" s="5">
        <f t="shared" si="0"/>
        <v>27.868000000000002</v>
      </c>
      <c r="E8" s="5">
        <v>81.6</v>
      </c>
      <c r="F8" s="5">
        <f t="shared" si="1"/>
        <v>48.959999999999994</v>
      </c>
      <c r="G8" s="5">
        <f t="shared" si="2"/>
        <v>76.828</v>
      </c>
      <c r="H8" s="4">
        <v>6</v>
      </c>
      <c r="I8" s="6" t="s">
        <v>174</v>
      </c>
      <c r="J8" s="4" t="s">
        <v>251</v>
      </c>
      <c r="K8" s="4" t="s">
        <v>22</v>
      </c>
      <c r="L8" s="4" t="s">
        <v>244</v>
      </c>
      <c r="M8" s="4" t="s">
        <v>245</v>
      </c>
      <c r="N8" s="7" t="s">
        <v>23</v>
      </c>
    </row>
    <row r="9" spans="1:14" ht="22.5" customHeight="1">
      <c r="A9" s="4">
        <v>13</v>
      </c>
      <c r="B9" s="4">
        <v>91.5</v>
      </c>
      <c r="C9" s="4">
        <v>61</v>
      </c>
      <c r="D9" s="5">
        <f t="shared" si="0"/>
        <v>24.400000000000002</v>
      </c>
      <c r="E9" s="5">
        <v>87</v>
      </c>
      <c r="F9" s="5">
        <f t="shared" si="1"/>
        <v>52.199999999999996</v>
      </c>
      <c r="G9" s="5">
        <f t="shared" si="2"/>
        <v>76.6</v>
      </c>
      <c r="H9" s="4">
        <v>7</v>
      </c>
      <c r="I9" s="6" t="s">
        <v>101</v>
      </c>
      <c r="J9" s="4" t="s">
        <v>252</v>
      </c>
      <c r="K9" s="7" t="s">
        <v>22</v>
      </c>
      <c r="L9" s="7" t="s">
        <v>244</v>
      </c>
      <c r="M9" s="4" t="s">
        <v>245</v>
      </c>
      <c r="N9" s="7" t="s">
        <v>23</v>
      </c>
    </row>
    <row r="10" spans="1:14" ht="22.5" customHeight="1">
      <c r="A10" s="4">
        <v>15</v>
      </c>
      <c r="B10" s="4">
        <v>90</v>
      </c>
      <c r="C10" s="4">
        <v>60</v>
      </c>
      <c r="D10" s="5">
        <f t="shared" si="0"/>
        <v>24</v>
      </c>
      <c r="E10" s="5">
        <v>87.4</v>
      </c>
      <c r="F10" s="5">
        <f t="shared" si="1"/>
        <v>52.440000000000005</v>
      </c>
      <c r="G10" s="5">
        <f t="shared" si="2"/>
        <v>76.44</v>
      </c>
      <c r="H10" s="4">
        <v>8</v>
      </c>
      <c r="I10" s="6" t="s">
        <v>74</v>
      </c>
      <c r="J10" s="4" t="s">
        <v>253</v>
      </c>
      <c r="K10" s="7" t="s">
        <v>22</v>
      </c>
      <c r="L10" s="7" t="s">
        <v>244</v>
      </c>
      <c r="M10" s="4" t="s">
        <v>245</v>
      </c>
      <c r="N10" s="7" t="s">
        <v>23</v>
      </c>
    </row>
    <row r="11" spans="1:14" ht="22.5" customHeight="1">
      <c r="A11" s="4">
        <v>10</v>
      </c>
      <c r="B11" s="4">
        <v>95</v>
      </c>
      <c r="C11" s="4">
        <v>63.33</v>
      </c>
      <c r="D11" s="5">
        <f t="shared" si="0"/>
        <v>25.332</v>
      </c>
      <c r="E11" s="5">
        <v>84.4</v>
      </c>
      <c r="F11" s="5">
        <f t="shared" si="1"/>
        <v>50.64</v>
      </c>
      <c r="G11" s="5">
        <f t="shared" si="2"/>
        <v>75.97200000000001</v>
      </c>
      <c r="H11" s="4">
        <v>9</v>
      </c>
      <c r="I11" s="6" t="s">
        <v>143</v>
      </c>
      <c r="J11" s="4" t="s">
        <v>254</v>
      </c>
      <c r="K11" s="4" t="s">
        <v>22</v>
      </c>
      <c r="L11" s="4" t="s">
        <v>250</v>
      </c>
      <c r="M11" s="4" t="s">
        <v>245</v>
      </c>
      <c r="N11" s="7" t="s">
        <v>23</v>
      </c>
    </row>
    <row r="12" spans="1:14" ht="22.5" customHeight="1">
      <c r="A12" s="4">
        <v>11</v>
      </c>
      <c r="B12" s="4">
        <v>94.5</v>
      </c>
      <c r="C12" s="4">
        <v>63</v>
      </c>
      <c r="D12" s="5">
        <f t="shared" si="0"/>
        <v>25.200000000000003</v>
      </c>
      <c r="E12" s="5">
        <v>82</v>
      </c>
      <c r="F12" s="5">
        <f t="shared" si="1"/>
        <v>49.199999999999996</v>
      </c>
      <c r="G12" s="5">
        <f t="shared" si="2"/>
        <v>74.4</v>
      </c>
      <c r="H12" s="4">
        <v>10</v>
      </c>
      <c r="I12" s="6" t="s">
        <v>105</v>
      </c>
      <c r="J12" s="4" t="s">
        <v>255</v>
      </c>
      <c r="K12" s="4" t="s">
        <v>22</v>
      </c>
      <c r="L12" s="4" t="s">
        <v>244</v>
      </c>
      <c r="M12" s="4" t="s">
        <v>245</v>
      </c>
      <c r="N12" s="7" t="s">
        <v>23</v>
      </c>
    </row>
    <row r="13" spans="1:14" ht="22.5" customHeight="1">
      <c r="A13" s="4">
        <v>12</v>
      </c>
      <c r="B13" s="4">
        <v>92.5</v>
      </c>
      <c r="C13" s="4">
        <v>61.67</v>
      </c>
      <c r="D13" s="5">
        <f t="shared" si="0"/>
        <v>24.668000000000003</v>
      </c>
      <c r="E13" s="5">
        <v>81.4</v>
      </c>
      <c r="F13" s="5">
        <f t="shared" si="1"/>
        <v>48.84</v>
      </c>
      <c r="G13" s="5">
        <f t="shared" si="2"/>
        <v>73.50800000000001</v>
      </c>
      <c r="H13" s="4">
        <v>11</v>
      </c>
      <c r="I13" s="6" t="s">
        <v>82</v>
      </c>
      <c r="J13" s="4" t="s">
        <v>256</v>
      </c>
      <c r="K13" s="4" t="s">
        <v>16</v>
      </c>
      <c r="L13" s="4" t="s">
        <v>250</v>
      </c>
      <c r="M13" s="4" t="s">
        <v>245</v>
      </c>
      <c r="N13" s="7" t="s">
        <v>23</v>
      </c>
    </row>
    <row r="14" spans="1:14" ht="22.5" customHeight="1">
      <c r="A14" s="4">
        <v>9</v>
      </c>
      <c r="B14" s="4">
        <v>96</v>
      </c>
      <c r="C14" s="4">
        <v>64</v>
      </c>
      <c r="D14" s="5">
        <f t="shared" si="0"/>
        <v>25.6</v>
      </c>
      <c r="E14" s="5">
        <v>0</v>
      </c>
      <c r="F14" s="5">
        <f t="shared" si="1"/>
        <v>0</v>
      </c>
      <c r="G14" s="5">
        <f t="shared" si="2"/>
        <v>25.6</v>
      </c>
      <c r="H14" s="4">
        <v>12</v>
      </c>
      <c r="I14" s="6" t="s">
        <v>179</v>
      </c>
      <c r="J14" s="4" t="s">
        <v>257</v>
      </c>
      <c r="K14" s="4" t="s">
        <v>22</v>
      </c>
      <c r="L14" s="4" t="s">
        <v>244</v>
      </c>
      <c r="M14" s="4" t="s">
        <v>245</v>
      </c>
      <c r="N14" s="7" t="s">
        <v>23</v>
      </c>
    </row>
  </sheetData>
  <sheetProtection/>
  <autoFilter ref="A2:M14">
    <sortState ref="A3:M14">
      <sortCondition descending="1" sortBy="value" ref="G3:G14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H10" sqref="H10"/>
    </sheetView>
  </sheetViews>
  <sheetFormatPr defaultColWidth="9.00390625" defaultRowHeight="14.25"/>
  <cols>
    <col min="1" max="1" width="6.125" style="0" customWidth="1"/>
    <col min="2" max="3" width="7.125" style="0" customWidth="1"/>
    <col min="4" max="4" width="7.50390625" style="0" customWidth="1"/>
    <col min="5" max="5" width="6.875" style="0" customWidth="1"/>
    <col min="6" max="6" width="6.625" style="0" customWidth="1"/>
    <col min="7" max="7" width="7.625" style="0" customWidth="1"/>
    <col min="8" max="8" width="5.875" style="0" customWidth="1"/>
    <col min="9" max="9" width="6.375" style="0" customWidth="1"/>
    <col min="10" max="10" width="9.375" style="0" customWidth="1"/>
    <col min="11" max="11" width="6.125" style="0" customWidth="1"/>
    <col min="12" max="12" width="12.50390625" style="0" customWidth="1"/>
    <col min="13" max="13" width="17.75390625" style="0" customWidth="1"/>
  </cols>
  <sheetData>
    <row r="1" spans="1:14" ht="67.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.75" customHeight="1">
      <c r="A2" s="2" t="s">
        <v>27</v>
      </c>
      <c r="B2" s="2" t="s">
        <v>258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ht="33" customHeight="1">
      <c r="A3" s="4">
        <v>2</v>
      </c>
      <c r="B3" s="4">
        <v>102.5</v>
      </c>
      <c r="C3" s="4">
        <v>68.33</v>
      </c>
      <c r="D3" s="5">
        <f aca="true" t="shared" si="0" ref="D3:D10">C3*0.4</f>
        <v>27.332</v>
      </c>
      <c r="E3" s="5">
        <v>84.4</v>
      </c>
      <c r="F3" s="5">
        <f aca="true" t="shared" si="1" ref="F3:F10">E3*0.6</f>
        <v>50.64</v>
      </c>
      <c r="G3" s="5">
        <f aca="true" t="shared" si="2" ref="G3:G10">D3+F3</f>
        <v>77.97200000000001</v>
      </c>
      <c r="H3" s="4">
        <v>1</v>
      </c>
      <c r="I3" s="6" t="s">
        <v>101</v>
      </c>
      <c r="J3" s="4" t="s">
        <v>259</v>
      </c>
      <c r="K3" s="4" t="s">
        <v>22</v>
      </c>
      <c r="L3" s="4" t="s">
        <v>260</v>
      </c>
      <c r="M3" s="4" t="s">
        <v>261</v>
      </c>
      <c r="N3" s="7" t="s">
        <v>19</v>
      </c>
    </row>
    <row r="4" spans="1:14" ht="33" customHeight="1">
      <c r="A4" s="4">
        <v>1</v>
      </c>
      <c r="B4" s="4">
        <v>107.5</v>
      </c>
      <c r="C4" s="4">
        <v>71.67</v>
      </c>
      <c r="D4" s="5">
        <f t="shared" si="0"/>
        <v>28.668000000000003</v>
      </c>
      <c r="E4" s="5">
        <v>81</v>
      </c>
      <c r="F4" s="5">
        <f t="shared" si="1"/>
        <v>48.6</v>
      </c>
      <c r="G4" s="5">
        <f t="shared" si="2"/>
        <v>77.268</v>
      </c>
      <c r="H4" s="4">
        <v>2</v>
      </c>
      <c r="I4" s="6" t="s">
        <v>145</v>
      </c>
      <c r="J4" s="4" t="s">
        <v>262</v>
      </c>
      <c r="K4" s="4" t="s">
        <v>16</v>
      </c>
      <c r="L4" s="4" t="s">
        <v>260</v>
      </c>
      <c r="M4" s="4" t="s">
        <v>261</v>
      </c>
      <c r="N4" s="7" t="s">
        <v>19</v>
      </c>
    </row>
    <row r="5" spans="1:14" ht="33" customHeight="1">
      <c r="A5" s="4">
        <v>3</v>
      </c>
      <c r="B5" s="4">
        <v>98.5</v>
      </c>
      <c r="C5" s="4">
        <v>65.67</v>
      </c>
      <c r="D5" s="5">
        <f t="shared" si="0"/>
        <v>26.268</v>
      </c>
      <c r="E5" s="5">
        <v>82.8</v>
      </c>
      <c r="F5" s="5">
        <f t="shared" si="1"/>
        <v>49.68</v>
      </c>
      <c r="G5" s="5">
        <f t="shared" si="2"/>
        <v>75.94800000000001</v>
      </c>
      <c r="H5" s="4">
        <v>3</v>
      </c>
      <c r="I5" s="6" t="s">
        <v>174</v>
      </c>
      <c r="J5" s="4" t="s">
        <v>263</v>
      </c>
      <c r="K5" s="4" t="s">
        <v>22</v>
      </c>
      <c r="L5" s="4" t="s">
        <v>260</v>
      </c>
      <c r="M5" s="4" t="s">
        <v>261</v>
      </c>
      <c r="N5" s="7" t="s">
        <v>19</v>
      </c>
    </row>
    <row r="6" spans="1:14" ht="33" customHeight="1">
      <c r="A6" s="4">
        <v>4</v>
      </c>
      <c r="B6" s="4">
        <v>97.5</v>
      </c>
      <c r="C6" s="4">
        <v>65</v>
      </c>
      <c r="D6" s="5">
        <f t="shared" si="0"/>
        <v>26</v>
      </c>
      <c r="E6" s="5">
        <v>80.6</v>
      </c>
      <c r="F6" s="5">
        <f t="shared" si="1"/>
        <v>48.35999999999999</v>
      </c>
      <c r="G6" s="5">
        <f t="shared" si="2"/>
        <v>74.35999999999999</v>
      </c>
      <c r="H6" s="4">
        <v>4</v>
      </c>
      <c r="I6" s="6" t="s">
        <v>143</v>
      </c>
      <c r="J6" s="4" t="s">
        <v>264</v>
      </c>
      <c r="K6" s="4" t="s">
        <v>22</v>
      </c>
      <c r="L6" s="4" t="s">
        <v>260</v>
      </c>
      <c r="M6" s="4" t="s">
        <v>261</v>
      </c>
      <c r="N6" s="7" t="s">
        <v>23</v>
      </c>
    </row>
    <row r="7" spans="1:14" ht="33" customHeight="1">
      <c r="A7" s="4">
        <v>8</v>
      </c>
      <c r="B7" s="4">
        <v>87.5</v>
      </c>
      <c r="C7" s="4">
        <v>58.33</v>
      </c>
      <c r="D7" s="5">
        <f t="shared" si="0"/>
        <v>23.332</v>
      </c>
      <c r="E7" s="5">
        <v>79.4</v>
      </c>
      <c r="F7" s="5">
        <f t="shared" si="1"/>
        <v>47.64</v>
      </c>
      <c r="G7" s="5">
        <f t="shared" si="2"/>
        <v>70.97200000000001</v>
      </c>
      <c r="H7" s="4">
        <v>5</v>
      </c>
      <c r="I7" s="6" t="s">
        <v>170</v>
      </c>
      <c r="J7" s="4" t="s">
        <v>265</v>
      </c>
      <c r="K7" s="4" t="s">
        <v>22</v>
      </c>
      <c r="L7" s="4" t="s">
        <v>260</v>
      </c>
      <c r="M7" s="4" t="s">
        <v>261</v>
      </c>
      <c r="N7" s="7" t="s">
        <v>23</v>
      </c>
    </row>
    <row r="8" spans="1:14" ht="33" customHeight="1">
      <c r="A8" s="4">
        <v>11</v>
      </c>
      <c r="B8" s="4">
        <v>79</v>
      </c>
      <c r="C8" s="4">
        <v>52.67</v>
      </c>
      <c r="D8" s="5">
        <f t="shared" si="0"/>
        <v>21.068</v>
      </c>
      <c r="E8" s="5">
        <v>83</v>
      </c>
      <c r="F8" s="5">
        <f t="shared" si="1"/>
        <v>49.8</v>
      </c>
      <c r="G8" s="5">
        <f t="shared" si="2"/>
        <v>70.868</v>
      </c>
      <c r="H8" s="4">
        <v>6</v>
      </c>
      <c r="I8" s="6" t="s">
        <v>95</v>
      </c>
      <c r="J8" s="4" t="s">
        <v>266</v>
      </c>
      <c r="K8" s="7" t="s">
        <v>22</v>
      </c>
      <c r="L8" s="4" t="s">
        <v>260</v>
      </c>
      <c r="M8" s="4" t="s">
        <v>261</v>
      </c>
      <c r="N8" s="7" t="s">
        <v>23</v>
      </c>
    </row>
    <row r="9" spans="1:14" ht="33" customHeight="1">
      <c r="A9" s="4">
        <v>10</v>
      </c>
      <c r="B9" s="4">
        <v>79.5</v>
      </c>
      <c r="C9" s="4">
        <v>53</v>
      </c>
      <c r="D9" s="5">
        <f t="shared" si="0"/>
        <v>21.200000000000003</v>
      </c>
      <c r="E9" s="5">
        <v>82.2</v>
      </c>
      <c r="F9" s="5">
        <f t="shared" si="1"/>
        <v>49.32</v>
      </c>
      <c r="G9" s="5">
        <f t="shared" si="2"/>
        <v>70.52000000000001</v>
      </c>
      <c r="H9" s="4">
        <v>7</v>
      </c>
      <c r="I9" s="6" t="s">
        <v>112</v>
      </c>
      <c r="J9" s="4" t="s">
        <v>267</v>
      </c>
      <c r="K9" s="7" t="s">
        <v>22</v>
      </c>
      <c r="L9" s="4" t="s">
        <v>260</v>
      </c>
      <c r="M9" s="4" t="s">
        <v>261</v>
      </c>
      <c r="N9" s="7" t="s">
        <v>23</v>
      </c>
    </row>
    <row r="10" spans="1:14" ht="33" customHeight="1">
      <c r="A10" s="4">
        <v>12</v>
      </c>
      <c r="B10" s="4">
        <v>76.5</v>
      </c>
      <c r="C10" s="4">
        <v>51</v>
      </c>
      <c r="D10" s="5">
        <f t="shared" si="0"/>
        <v>20.400000000000002</v>
      </c>
      <c r="E10" s="5">
        <v>81.6</v>
      </c>
      <c r="F10" s="5">
        <f t="shared" si="1"/>
        <v>48.959999999999994</v>
      </c>
      <c r="G10" s="5">
        <f t="shared" si="2"/>
        <v>69.36</v>
      </c>
      <c r="H10" s="4">
        <v>8</v>
      </c>
      <c r="I10" s="6" t="s">
        <v>124</v>
      </c>
      <c r="J10" s="4" t="s">
        <v>268</v>
      </c>
      <c r="K10" s="7" t="s">
        <v>22</v>
      </c>
      <c r="L10" s="4" t="s">
        <v>260</v>
      </c>
      <c r="M10" s="4" t="s">
        <v>261</v>
      </c>
      <c r="N10" s="7" t="s">
        <v>23</v>
      </c>
    </row>
  </sheetData>
  <sheetProtection/>
  <autoFilter ref="A2:M10">
    <sortState ref="A3:M10">
      <sortCondition descending="1" sortBy="value" ref="G3:G10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R7" sqref="R7"/>
    </sheetView>
  </sheetViews>
  <sheetFormatPr defaultColWidth="9.00390625" defaultRowHeight="14.25"/>
  <cols>
    <col min="1" max="1" width="7.375" style="0" customWidth="1"/>
    <col min="2" max="2" width="6.875" style="0" customWidth="1"/>
    <col min="3" max="3" width="8.00390625" style="0" customWidth="1"/>
    <col min="4" max="4" width="8.25390625" style="0" customWidth="1"/>
    <col min="5" max="5" width="6.875" style="0" customWidth="1"/>
    <col min="6" max="6" width="7.75390625" style="0" customWidth="1"/>
    <col min="7" max="7" width="8.125" style="0" customWidth="1"/>
    <col min="8" max="8" width="6.375" style="0" customWidth="1"/>
    <col min="9" max="9" width="6.125" style="0" customWidth="1"/>
    <col min="11" max="11" width="5.50390625" style="0" customWidth="1"/>
    <col min="12" max="12" width="10.00390625" style="0" customWidth="1"/>
    <col min="13" max="13" width="15.50390625" style="0" customWidth="1"/>
  </cols>
  <sheetData>
    <row r="1" spans="1:14" ht="68.2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4.25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ht="29.25" customHeight="1">
      <c r="A3" s="4">
        <v>1</v>
      </c>
      <c r="B3" s="4">
        <v>110</v>
      </c>
      <c r="C3" s="4">
        <v>73.33</v>
      </c>
      <c r="D3" s="5">
        <f aca="true" t="shared" si="0" ref="D3:D11">C3*0.4</f>
        <v>29.332</v>
      </c>
      <c r="E3" s="5">
        <v>89.6</v>
      </c>
      <c r="F3" s="5">
        <f aca="true" t="shared" si="1" ref="F3:F11">E3*0.6</f>
        <v>53.76</v>
      </c>
      <c r="G3" s="5">
        <f aca="true" t="shared" si="2" ref="G3:G11">D3+F3</f>
        <v>83.092</v>
      </c>
      <c r="H3" s="4">
        <v>1</v>
      </c>
      <c r="I3" s="11">
        <v>15</v>
      </c>
      <c r="J3" s="4" t="s">
        <v>29</v>
      </c>
      <c r="K3" s="7" t="s">
        <v>22</v>
      </c>
      <c r="L3" s="7" t="s">
        <v>30</v>
      </c>
      <c r="M3" s="4" t="s">
        <v>31</v>
      </c>
      <c r="N3" s="7" t="s">
        <v>19</v>
      </c>
    </row>
    <row r="4" spans="1:14" ht="29.25" customHeight="1">
      <c r="A4" s="4">
        <v>4</v>
      </c>
      <c r="B4" s="4">
        <v>108.5</v>
      </c>
      <c r="C4" s="4">
        <v>72.33</v>
      </c>
      <c r="D4" s="5">
        <f t="shared" si="0"/>
        <v>28.932000000000002</v>
      </c>
      <c r="E4" s="5">
        <v>86.2</v>
      </c>
      <c r="F4" s="5">
        <f t="shared" si="1"/>
        <v>51.72</v>
      </c>
      <c r="G4" s="5">
        <f t="shared" si="2"/>
        <v>80.652</v>
      </c>
      <c r="H4" s="4">
        <v>2</v>
      </c>
      <c r="I4" s="11">
        <v>18</v>
      </c>
      <c r="J4" s="4" t="s">
        <v>32</v>
      </c>
      <c r="K4" s="7" t="s">
        <v>22</v>
      </c>
      <c r="L4" s="7" t="s">
        <v>30</v>
      </c>
      <c r="M4" s="4" t="s">
        <v>31</v>
      </c>
      <c r="N4" s="7" t="s">
        <v>19</v>
      </c>
    </row>
    <row r="5" spans="1:14" ht="29.25" customHeight="1">
      <c r="A5" s="4">
        <v>5</v>
      </c>
      <c r="B5" s="4">
        <v>107</v>
      </c>
      <c r="C5" s="4">
        <v>71.33</v>
      </c>
      <c r="D5" s="5">
        <f t="shared" si="0"/>
        <v>28.532</v>
      </c>
      <c r="E5" s="5">
        <v>85.4</v>
      </c>
      <c r="F5" s="5">
        <f t="shared" si="1"/>
        <v>51.24</v>
      </c>
      <c r="G5" s="5">
        <f t="shared" si="2"/>
        <v>79.772</v>
      </c>
      <c r="H5" s="4">
        <v>3</v>
      </c>
      <c r="I5" s="11">
        <v>23</v>
      </c>
      <c r="J5" s="4" t="s">
        <v>33</v>
      </c>
      <c r="K5" s="7" t="s">
        <v>22</v>
      </c>
      <c r="L5" s="7" t="s">
        <v>30</v>
      </c>
      <c r="M5" s="4" t="s">
        <v>31</v>
      </c>
      <c r="N5" s="7" t="s">
        <v>19</v>
      </c>
    </row>
    <row r="6" spans="1:14" ht="29.25" customHeight="1">
      <c r="A6" s="4">
        <v>8</v>
      </c>
      <c r="B6" s="4">
        <v>104</v>
      </c>
      <c r="C6" s="4">
        <v>69.33</v>
      </c>
      <c r="D6" s="5">
        <f t="shared" si="0"/>
        <v>27.732</v>
      </c>
      <c r="E6" s="5">
        <v>86.4</v>
      </c>
      <c r="F6" s="5">
        <f t="shared" si="1"/>
        <v>51.84</v>
      </c>
      <c r="G6" s="5">
        <f t="shared" si="2"/>
        <v>79.572</v>
      </c>
      <c r="H6" s="4">
        <v>4</v>
      </c>
      <c r="I6" s="11">
        <v>32</v>
      </c>
      <c r="J6" s="4" t="s">
        <v>34</v>
      </c>
      <c r="K6" s="7" t="s">
        <v>16</v>
      </c>
      <c r="L6" s="7" t="s">
        <v>30</v>
      </c>
      <c r="M6" s="4" t="s">
        <v>31</v>
      </c>
      <c r="N6" s="7" t="s">
        <v>23</v>
      </c>
    </row>
    <row r="7" spans="1:14" ht="29.25" customHeight="1">
      <c r="A7" s="4">
        <v>10</v>
      </c>
      <c r="B7" s="4">
        <v>97.5</v>
      </c>
      <c r="C7" s="4">
        <v>65</v>
      </c>
      <c r="D7" s="5">
        <f t="shared" si="0"/>
        <v>26</v>
      </c>
      <c r="E7" s="5">
        <v>88</v>
      </c>
      <c r="F7" s="5">
        <f t="shared" si="1"/>
        <v>52.8</v>
      </c>
      <c r="G7" s="5">
        <f t="shared" si="2"/>
        <v>78.8</v>
      </c>
      <c r="H7" s="4">
        <v>5</v>
      </c>
      <c r="I7" s="6" t="s">
        <v>35</v>
      </c>
      <c r="J7" s="4" t="s">
        <v>36</v>
      </c>
      <c r="K7" s="13" t="s">
        <v>22</v>
      </c>
      <c r="L7" s="7" t="s">
        <v>30</v>
      </c>
      <c r="M7" s="4" t="s">
        <v>31</v>
      </c>
      <c r="N7" s="7" t="s">
        <v>23</v>
      </c>
    </row>
    <row r="8" spans="1:14" ht="29.25" customHeight="1">
      <c r="A8" s="4">
        <v>1</v>
      </c>
      <c r="B8" s="4">
        <v>110</v>
      </c>
      <c r="C8" s="4">
        <v>73.33</v>
      </c>
      <c r="D8" s="5">
        <f t="shared" si="0"/>
        <v>29.332</v>
      </c>
      <c r="E8" s="5">
        <v>82.4</v>
      </c>
      <c r="F8" s="5">
        <f t="shared" si="1"/>
        <v>49.440000000000005</v>
      </c>
      <c r="G8" s="5">
        <f t="shared" si="2"/>
        <v>78.772</v>
      </c>
      <c r="H8" s="4">
        <v>6</v>
      </c>
      <c r="I8" s="11">
        <v>30</v>
      </c>
      <c r="J8" s="4" t="s">
        <v>37</v>
      </c>
      <c r="K8" s="7" t="s">
        <v>22</v>
      </c>
      <c r="L8" s="7" t="s">
        <v>30</v>
      </c>
      <c r="M8" s="4" t="s">
        <v>31</v>
      </c>
      <c r="N8" s="7" t="s">
        <v>23</v>
      </c>
    </row>
    <row r="9" spans="1:14" ht="29.25" customHeight="1">
      <c r="A9" s="4">
        <v>9</v>
      </c>
      <c r="B9" s="4">
        <v>101.5</v>
      </c>
      <c r="C9" s="4">
        <v>67.67</v>
      </c>
      <c r="D9" s="5">
        <f t="shared" si="0"/>
        <v>27.068</v>
      </c>
      <c r="E9" s="5">
        <v>86</v>
      </c>
      <c r="F9" s="5">
        <f t="shared" si="1"/>
        <v>51.6</v>
      </c>
      <c r="G9" s="5">
        <f t="shared" si="2"/>
        <v>78.668</v>
      </c>
      <c r="H9" s="4">
        <v>7</v>
      </c>
      <c r="I9" s="6" t="s">
        <v>38</v>
      </c>
      <c r="J9" s="4" t="s">
        <v>39</v>
      </c>
      <c r="K9" s="7" t="s">
        <v>16</v>
      </c>
      <c r="L9" s="7" t="s">
        <v>30</v>
      </c>
      <c r="M9" s="4" t="s">
        <v>31</v>
      </c>
      <c r="N9" s="7" t="s">
        <v>23</v>
      </c>
    </row>
    <row r="10" spans="1:14" ht="29.25" customHeight="1">
      <c r="A10" s="4">
        <v>6</v>
      </c>
      <c r="B10" s="4">
        <v>106</v>
      </c>
      <c r="C10" s="4">
        <v>70.67</v>
      </c>
      <c r="D10" s="5">
        <f t="shared" si="0"/>
        <v>28.268</v>
      </c>
      <c r="E10" s="5">
        <v>81.2</v>
      </c>
      <c r="F10" s="5">
        <f t="shared" si="1"/>
        <v>48.72</v>
      </c>
      <c r="G10" s="5">
        <f t="shared" si="2"/>
        <v>76.988</v>
      </c>
      <c r="H10" s="4">
        <v>8</v>
      </c>
      <c r="I10" s="11">
        <v>11</v>
      </c>
      <c r="J10" s="4" t="s">
        <v>40</v>
      </c>
      <c r="K10" s="7" t="s">
        <v>22</v>
      </c>
      <c r="L10" s="7" t="s">
        <v>30</v>
      </c>
      <c r="M10" s="4" t="s">
        <v>31</v>
      </c>
      <c r="N10" s="7" t="s">
        <v>23</v>
      </c>
    </row>
    <row r="11" spans="1:14" ht="29.25" customHeight="1">
      <c r="A11" s="4">
        <v>11</v>
      </c>
      <c r="B11" s="4">
        <v>97</v>
      </c>
      <c r="C11" s="4">
        <v>64.67</v>
      </c>
      <c r="D11" s="5">
        <f t="shared" si="0"/>
        <v>25.868000000000002</v>
      </c>
      <c r="E11" s="5">
        <v>80</v>
      </c>
      <c r="F11" s="5">
        <f t="shared" si="1"/>
        <v>48</v>
      </c>
      <c r="G11" s="5">
        <f t="shared" si="2"/>
        <v>73.868</v>
      </c>
      <c r="H11" s="4">
        <v>9</v>
      </c>
      <c r="I11" s="11">
        <v>20</v>
      </c>
      <c r="J11" s="4" t="s">
        <v>41</v>
      </c>
      <c r="K11" s="7" t="s">
        <v>16</v>
      </c>
      <c r="L11" s="7" t="s">
        <v>30</v>
      </c>
      <c r="M11" s="4" t="s">
        <v>31</v>
      </c>
      <c r="N11" s="7" t="s">
        <v>23</v>
      </c>
    </row>
  </sheetData>
  <sheetProtection/>
  <autoFilter ref="A2:M11">
    <sortState ref="A3:M11">
      <sortCondition descending="1" sortBy="value" ref="G3:G11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L13" sqref="L13"/>
    </sheetView>
  </sheetViews>
  <sheetFormatPr defaultColWidth="9.00390625" defaultRowHeight="14.25"/>
  <cols>
    <col min="1" max="1" width="7.25390625" style="0" customWidth="1"/>
    <col min="2" max="2" width="6.375" style="0" customWidth="1"/>
    <col min="3" max="3" width="7.50390625" style="0" customWidth="1"/>
    <col min="4" max="4" width="8.25390625" style="0" customWidth="1"/>
    <col min="5" max="5" width="7.125" style="0" customWidth="1"/>
    <col min="6" max="6" width="7.875" style="0" customWidth="1"/>
    <col min="7" max="7" width="8.125" style="0" customWidth="1"/>
    <col min="8" max="8" width="7.50390625" style="0" customWidth="1"/>
    <col min="9" max="9" width="5.50390625" style="0" customWidth="1"/>
    <col min="10" max="10" width="7.375" style="0" customWidth="1"/>
    <col min="11" max="11" width="6.375" style="0" customWidth="1"/>
    <col min="12" max="12" width="14.00390625" style="0" customWidth="1"/>
    <col min="13" max="13" width="12.875" style="0" customWidth="1"/>
  </cols>
  <sheetData>
    <row r="1" spans="1:14" ht="77.2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2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ht="40.5" customHeight="1">
      <c r="A3" s="4">
        <v>1</v>
      </c>
      <c r="B3" s="4">
        <v>93.5</v>
      </c>
      <c r="C3" s="4">
        <v>62.33</v>
      </c>
      <c r="D3" s="5">
        <f>C3*0.4</f>
        <v>24.932000000000002</v>
      </c>
      <c r="E3" s="5">
        <v>88.6</v>
      </c>
      <c r="F3" s="5">
        <f>E3*0.6</f>
        <v>53.16</v>
      </c>
      <c r="G3" s="5">
        <f>D3+F3</f>
        <v>78.092</v>
      </c>
      <c r="H3" s="4">
        <v>1</v>
      </c>
      <c r="I3" s="4">
        <v>14</v>
      </c>
      <c r="J3" s="4" t="s">
        <v>42</v>
      </c>
      <c r="K3" s="7" t="s">
        <v>22</v>
      </c>
      <c r="L3" s="7" t="s">
        <v>43</v>
      </c>
      <c r="M3" s="4" t="s">
        <v>44</v>
      </c>
      <c r="N3" s="7" t="s">
        <v>19</v>
      </c>
    </row>
    <row r="4" spans="1:14" ht="40.5" customHeight="1">
      <c r="A4" s="4">
        <v>5</v>
      </c>
      <c r="B4" s="4">
        <v>90.5</v>
      </c>
      <c r="C4" s="4">
        <v>60.33</v>
      </c>
      <c r="D4" s="5">
        <f>C4*0.4</f>
        <v>24.132</v>
      </c>
      <c r="E4" s="5">
        <v>88</v>
      </c>
      <c r="F4" s="5">
        <f>E4*0.6</f>
        <v>52.8</v>
      </c>
      <c r="G4" s="5">
        <f>D4+F4</f>
        <v>76.932</v>
      </c>
      <c r="H4" s="4">
        <v>2</v>
      </c>
      <c r="I4" s="4">
        <v>22</v>
      </c>
      <c r="J4" s="4" t="s">
        <v>45</v>
      </c>
      <c r="K4" s="7" t="s">
        <v>22</v>
      </c>
      <c r="L4" s="7" t="s">
        <v>43</v>
      </c>
      <c r="M4" s="4" t="s">
        <v>44</v>
      </c>
      <c r="N4" s="7" t="s">
        <v>19</v>
      </c>
    </row>
    <row r="5" spans="1:14" ht="40.5" customHeight="1">
      <c r="A5" s="4">
        <v>3</v>
      </c>
      <c r="B5" s="4">
        <v>91.5</v>
      </c>
      <c r="C5" s="4">
        <v>61</v>
      </c>
      <c r="D5" s="5">
        <f>C5*0.4</f>
        <v>24.400000000000002</v>
      </c>
      <c r="E5" s="5">
        <v>78.8</v>
      </c>
      <c r="F5" s="5">
        <f>E5*0.6</f>
        <v>47.279999999999994</v>
      </c>
      <c r="G5" s="5">
        <f>D5+F5</f>
        <v>71.67999999999999</v>
      </c>
      <c r="H5" s="4">
        <v>3</v>
      </c>
      <c r="I5" s="4">
        <v>27</v>
      </c>
      <c r="J5" s="4" t="s">
        <v>46</v>
      </c>
      <c r="K5" s="7" t="s">
        <v>22</v>
      </c>
      <c r="L5" s="7" t="s">
        <v>43</v>
      </c>
      <c r="M5" s="4" t="s">
        <v>44</v>
      </c>
      <c r="N5" s="7" t="s">
        <v>19</v>
      </c>
    </row>
    <row r="6" spans="1:14" ht="40.5" customHeight="1">
      <c r="A6" s="4">
        <v>4</v>
      </c>
      <c r="B6" s="4">
        <v>91</v>
      </c>
      <c r="C6" s="4">
        <v>60.67</v>
      </c>
      <c r="D6" s="5">
        <f>C6*0.4</f>
        <v>24.268</v>
      </c>
      <c r="E6" s="5">
        <v>74.8</v>
      </c>
      <c r="F6" s="5">
        <f>E6*0.6</f>
        <v>44.879999999999995</v>
      </c>
      <c r="G6" s="5">
        <f>D6+F6</f>
        <v>69.148</v>
      </c>
      <c r="H6" s="4">
        <v>4</v>
      </c>
      <c r="I6" s="4">
        <v>12</v>
      </c>
      <c r="J6" s="4" t="s">
        <v>47</v>
      </c>
      <c r="K6" s="7" t="s">
        <v>22</v>
      </c>
      <c r="L6" s="7" t="s">
        <v>43</v>
      </c>
      <c r="M6" s="4" t="s">
        <v>44</v>
      </c>
      <c r="N6" s="7" t="s">
        <v>23</v>
      </c>
    </row>
  </sheetData>
  <sheetProtection/>
  <autoFilter ref="A2:M6">
    <sortState ref="A3:M6">
      <sortCondition descending="1" sortBy="value" ref="G3:G6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H8" sqref="H8"/>
    </sheetView>
  </sheetViews>
  <sheetFormatPr defaultColWidth="9.00390625" defaultRowHeight="14.25"/>
  <cols>
    <col min="1" max="1" width="6.50390625" style="0" customWidth="1"/>
    <col min="2" max="2" width="6.375" style="0" customWidth="1"/>
    <col min="3" max="3" width="7.375" style="0" customWidth="1"/>
    <col min="4" max="4" width="7.875" style="0" customWidth="1"/>
    <col min="5" max="5" width="7.50390625" style="0" customWidth="1"/>
    <col min="6" max="6" width="8.125" style="0" customWidth="1"/>
    <col min="7" max="8" width="7.50390625" style="0" customWidth="1"/>
    <col min="9" max="9" width="7.375" style="0" customWidth="1"/>
    <col min="10" max="10" width="7.875" style="0" customWidth="1"/>
    <col min="11" max="11" width="5.75390625" style="0" customWidth="1"/>
    <col min="13" max="13" width="14.375" style="0" customWidth="1"/>
  </cols>
  <sheetData>
    <row r="1" spans="1:14" ht="78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6.25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ht="34.5" customHeight="1">
      <c r="A3" s="4">
        <v>7</v>
      </c>
      <c r="B3" s="4">
        <v>76</v>
      </c>
      <c r="C3" s="4">
        <v>50.67</v>
      </c>
      <c r="D3" s="5">
        <f>C3*0.4</f>
        <v>20.268</v>
      </c>
      <c r="E3" s="5">
        <v>82.2</v>
      </c>
      <c r="F3" s="5">
        <f>E3*0.6</f>
        <v>49.32</v>
      </c>
      <c r="G3" s="5">
        <f>D3+F3</f>
        <v>69.588</v>
      </c>
      <c r="H3" s="4">
        <v>1</v>
      </c>
      <c r="I3" s="6" t="s">
        <v>48</v>
      </c>
      <c r="J3" s="4" t="s">
        <v>49</v>
      </c>
      <c r="K3" s="7" t="s">
        <v>16</v>
      </c>
      <c r="L3" s="7" t="s">
        <v>50</v>
      </c>
      <c r="M3" s="4" t="s">
        <v>51</v>
      </c>
      <c r="N3" s="7" t="s">
        <v>19</v>
      </c>
    </row>
    <row r="4" spans="1:14" ht="34.5" customHeight="1">
      <c r="A4" s="4">
        <v>9</v>
      </c>
      <c r="B4" s="4">
        <v>66.5</v>
      </c>
      <c r="C4" s="4">
        <v>44.33</v>
      </c>
      <c r="D4" s="5">
        <f>C4*0.4</f>
        <v>17.732</v>
      </c>
      <c r="E4" s="5">
        <v>81.6</v>
      </c>
      <c r="F4" s="5">
        <f>E4*0.6</f>
        <v>48.959999999999994</v>
      </c>
      <c r="G4" s="5">
        <f>D4+F4</f>
        <v>66.692</v>
      </c>
      <c r="H4" s="4">
        <v>2</v>
      </c>
      <c r="I4" s="6" t="s">
        <v>52</v>
      </c>
      <c r="J4" s="4" t="s">
        <v>53</v>
      </c>
      <c r="K4" s="7" t="s">
        <v>16</v>
      </c>
      <c r="L4" s="7" t="s">
        <v>50</v>
      </c>
      <c r="M4" s="4" t="s">
        <v>51</v>
      </c>
      <c r="N4" s="7" t="s">
        <v>19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K28" sqref="K28"/>
    </sheetView>
  </sheetViews>
  <sheetFormatPr defaultColWidth="9.00390625" defaultRowHeight="14.25"/>
  <cols>
    <col min="1" max="1" width="7.125" style="0" customWidth="1"/>
    <col min="2" max="2" width="5.75390625" style="0" customWidth="1"/>
    <col min="3" max="3" width="8.00390625" style="0" customWidth="1"/>
    <col min="4" max="4" width="8.125" style="0" customWidth="1"/>
    <col min="5" max="5" width="7.875" style="0" customWidth="1"/>
    <col min="6" max="6" width="8.125" style="0" customWidth="1"/>
    <col min="7" max="7" width="7.50390625" style="0" customWidth="1"/>
    <col min="8" max="8" width="6.875" style="0" customWidth="1"/>
    <col min="9" max="9" width="6.375" style="0" customWidth="1"/>
    <col min="10" max="10" width="8.125" style="0" customWidth="1"/>
    <col min="11" max="11" width="6.50390625" style="0" customWidth="1"/>
    <col min="12" max="12" width="19.375" style="0" customWidth="1"/>
    <col min="13" max="13" width="9.75390625" style="0" customWidth="1"/>
  </cols>
  <sheetData>
    <row r="1" spans="1:14" ht="73.5" customHeight="1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3.25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ht="48" customHeight="1">
      <c r="A3" s="4">
        <v>3</v>
      </c>
      <c r="B3" s="4">
        <v>101</v>
      </c>
      <c r="C3" s="4">
        <v>67.33</v>
      </c>
      <c r="D3" s="5">
        <f>C3*0.4</f>
        <v>26.932000000000002</v>
      </c>
      <c r="E3" s="5">
        <v>84.8</v>
      </c>
      <c r="F3" s="5">
        <f>E3*0.6</f>
        <v>50.879999999999995</v>
      </c>
      <c r="G3" s="5">
        <f>D3+F3</f>
        <v>77.812</v>
      </c>
      <c r="H3" s="4">
        <v>1</v>
      </c>
      <c r="I3" s="4">
        <v>16</v>
      </c>
      <c r="J3" s="4" t="s">
        <v>55</v>
      </c>
      <c r="K3" s="7" t="s">
        <v>16</v>
      </c>
      <c r="L3" s="7" t="s">
        <v>56</v>
      </c>
      <c r="M3" s="4" t="s">
        <v>57</v>
      </c>
      <c r="N3" s="7" t="s">
        <v>19</v>
      </c>
    </row>
    <row r="4" spans="1:14" ht="48" customHeight="1">
      <c r="A4" s="4">
        <v>1</v>
      </c>
      <c r="B4" s="4">
        <v>104</v>
      </c>
      <c r="C4" s="4">
        <v>69.33</v>
      </c>
      <c r="D4" s="5">
        <f>C4*0.4</f>
        <v>27.732</v>
      </c>
      <c r="E4" s="5">
        <v>82</v>
      </c>
      <c r="F4" s="5">
        <f>E4*0.6</f>
        <v>49.199999999999996</v>
      </c>
      <c r="G4" s="5">
        <f>D4+F4</f>
        <v>76.93199999999999</v>
      </c>
      <c r="H4" s="4">
        <v>2</v>
      </c>
      <c r="I4" s="4">
        <v>14</v>
      </c>
      <c r="J4" s="4" t="s">
        <v>58</v>
      </c>
      <c r="K4" s="7" t="s">
        <v>16</v>
      </c>
      <c r="L4" s="7" t="s">
        <v>59</v>
      </c>
      <c r="M4" s="4" t="s">
        <v>57</v>
      </c>
      <c r="N4" s="7" t="s">
        <v>19</v>
      </c>
    </row>
    <row r="5" spans="1:14" ht="48" customHeight="1">
      <c r="A5" s="4">
        <v>4</v>
      </c>
      <c r="B5" s="4">
        <v>95.5</v>
      </c>
      <c r="C5" s="4">
        <v>63.67</v>
      </c>
      <c r="D5" s="5">
        <f>C5*0.4</f>
        <v>25.468000000000004</v>
      </c>
      <c r="E5" s="5">
        <v>83.2</v>
      </c>
      <c r="F5" s="5">
        <f>E5*0.6</f>
        <v>49.92</v>
      </c>
      <c r="G5" s="5">
        <f>D5+F5</f>
        <v>75.388</v>
      </c>
      <c r="H5" s="4">
        <v>3</v>
      </c>
      <c r="I5" s="4">
        <v>22</v>
      </c>
      <c r="J5" s="4" t="s">
        <v>60</v>
      </c>
      <c r="K5" s="7" t="s">
        <v>16</v>
      </c>
      <c r="L5" s="7" t="s">
        <v>59</v>
      </c>
      <c r="M5" s="4" t="s">
        <v>57</v>
      </c>
      <c r="N5" s="7" t="s">
        <v>19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7">
      <selection activeCell="G17" sqref="G17"/>
    </sheetView>
  </sheetViews>
  <sheetFormatPr defaultColWidth="9.00390625" defaultRowHeight="14.25"/>
  <cols>
    <col min="1" max="1" width="6.75390625" style="0" customWidth="1"/>
    <col min="2" max="2" width="6.125" style="0" customWidth="1"/>
    <col min="3" max="3" width="7.25390625" style="0" customWidth="1"/>
    <col min="4" max="4" width="7.625" style="0" customWidth="1"/>
    <col min="5" max="5" width="7.75390625" style="0" customWidth="1"/>
    <col min="6" max="6" width="7.875" style="0" customWidth="1"/>
    <col min="7" max="8" width="7.375" style="0" customWidth="1"/>
    <col min="9" max="9" width="5.50390625" style="0" customWidth="1"/>
    <col min="11" max="11" width="6.25390625" style="0" customWidth="1"/>
    <col min="13" max="13" width="10.75390625" style="0" customWidth="1"/>
  </cols>
  <sheetData>
    <row r="1" spans="1:14" ht="77.25" customHeight="1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4.25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ht="36" customHeight="1">
      <c r="A3" s="4">
        <v>4</v>
      </c>
      <c r="B3" s="4">
        <v>107</v>
      </c>
      <c r="C3" s="4">
        <v>71.33</v>
      </c>
      <c r="D3" s="5">
        <f aca="true" t="shared" si="0" ref="D3:D17">C3*0.4</f>
        <v>28.532</v>
      </c>
      <c r="E3" s="5">
        <v>87.4</v>
      </c>
      <c r="F3" s="5">
        <f aca="true" t="shared" si="1" ref="F3:F17">E3*0.6</f>
        <v>52.440000000000005</v>
      </c>
      <c r="G3" s="5">
        <f aca="true" t="shared" si="2" ref="G3:G17">D3+F3</f>
        <v>80.97200000000001</v>
      </c>
      <c r="H3" s="4">
        <v>1</v>
      </c>
      <c r="I3" s="11">
        <v>11</v>
      </c>
      <c r="J3" s="4" t="s">
        <v>61</v>
      </c>
      <c r="K3" s="4" t="s">
        <v>22</v>
      </c>
      <c r="L3" s="4" t="s">
        <v>62</v>
      </c>
      <c r="M3" s="4" t="s">
        <v>63</v>
      </c>
      <c r="N3" s="7" t="s">
        <v>19</v>
      </c>
    </row>
    <row r="4" spans="1:14" ht="36" customHeight="1">
      <c r="A4" s="4">
        <v>15</v>
      </c>
      <c r="B4" s="4">
        <v>98</v>
      </c>
      <c r="C4" s="4">
        <v>65.33</v>
      </c>
      <c r="D4" s="5">
        <f t="shared" si="0"/>
        <v>26.132</v>
      </c>
      <c r="E4" s="5">
        <v>89.2</v>
      </c>
      <c r="F4" s="5">
        <f t="shared" si="1"/>
        <v>53.52</v>
      </c>
      <c r="G4" s="5">
        <f t="shared" si="2"/>
        <v>79.652</v>
      </c>
      <c r="H4" s="4">
        <v>2</v>
      </c>
      <c r="I4" s="6" t="s">
        <v>64</v>
      </c>
      <c r="J4" s="4" t="s">
        <v>65</v>
      </c>
      <c r="K4" s="4" t="s">
        <v>22</v>
      </c>
      <c r="L4" s="4" t="s">
        <v>62</v>
      </c>
      <c r="M4" s="4" t="s">
        <v>63</v>
      </c>
      <c r="N4" s="7" t="s">
        <v>19</v>
      </c>
    </row>
    <row r="5" spans="1:14" ht="36" customHeight="1">
      <c r="A5" s="4">
        <v>1</v>
      </c>
      <c r="B5" s="4">
        <v>113.5</v>
      </c>
      <c r="C5" s="4">
        <v>75.67</v>
      </c>
      <c r="D5" s="5">
        <f t="shared" si="0"/>
        <v>30.268</v>
      </c>
      <c r="E5" s="5">
        <v>80.6</v>
      </c>
      <c r="F5" s="5">
        <f t="shared" si="1"/>
        <v>48.35999999999999</v>
      </c>
      <c r="G5" s="5">
        <f t="shared" si="2"/>
        <v>78.62799999999999</v>
      </c>
      <c r="H5" s="4">
        <v>3</v>
      </c>
      <c r="I5" s="11">
        <v>19</v>
      </c>
      <c r="J5" s="4" t="s">
        <v>66</v>
      </c>
      <c r="K5" s="4" t="s">
        <v>22</v>
      </c>
      <c r="L5" s="4" t="s">
        <v>62</v>
      </c>
      <c r="M5" s="4" t="s">
        <v>63</v>
      </c>
      <c r="N5" s="7" t="s">
        <v>19</v>
      </c>
    </row>
    <row r="6" spans="1:14" ht="36" customHeight="1">
      <c r="A6" s="4">
        <v>3</v>
      </c>
      <c r="B6" s="4">
        <v>107.5</v>
      </c>
      <c r="C6" s="4">
        <v>71.67</v>
      </c>
      <c r="D6" s="5">
        <f t="shared" si="0"/>
        <v>28.668000000000003</v>
      </c>
      <c r="E6" s="5">
        <v>82.8</v>
      </c>
      <c r="F6" s="5">
        <f t="shared" si="1"/>
        <v>49.68</v>
      </c>
      <c r="G6" s="5">
        <f t="shared" si="2"/>
        <v>78.348</v>
      </c>
      <c r="H6" s="4">
        <v>4</v>
      </c>
      <c r="I6" s="11">
        <v>23</v>
      </c>
      <c r="J6" s="4" t="s">
        <v>67</v>
      </c>
      <c r="K6" s="4" t="s">
        <v>22</v>
      </c>
      <c r="L6" s="4" t="s">
        <v>62</v>
      </c>
      <c r="M6" s="4" t="s">
        <v>63</v>
      </c>
      <c r="N6" s="7" t="s">
        <v>19</v>
      </c>
    </row>
    <row r="7" spans="1:14" ht="36" customHeight="1">
      <c r="A7" s="4">
        <v>8</v>
      </c>
      <c r="B7" s="4">
        <v>103</v>
      </c>
      <c r="C7" s="4">
        <v>68.67</v>
      </c>
      <c r="D7" s="5">
        <f t="shared" si="0"/>
        <v>27.468000000000004</v>
      </c>
      <c r="E7" s="5">
        <v>84.2</v>
      </c>
      <c r="F7" s="5">
        <f t="shared" si="1"/>
        <v>50.52</v>
      </c>
      <c r="G7" s="5">
        <f t="shared" si="2"/>
        <v>77.988</v>
      </c>
      <c r="H7" s="4">
        <v>5</v>
      </c>
      <c r="I7" s="11">
        <v>15</v>
      </c>
      <c r="J7" s="4" t="s">
        <v>68</v>
      </c>
      <c r="K7" s="4" t="s">
        <v>22</v>
      </c>
      <c r="L7" s="4" t="s">
        <v>69</v>
      </c>
      <c r="M7" s="4" t="s">
        <v>63</v>
      </c>
      <c r="N7" s="7" t="s">
        <v>19</v>
      </c>
    </row>
    <row r="8" spans="1:14" ht="36" customHeight="1">
      <c r="A8" s="4">
        <v>7</v>
      </c>
      <c r="B8" s="4">
        <v>104</v>
      </c>
      <c r="C8" s="4">
        <v>69.33</v>
      </c>
      <c r="D8" s="5">
        <f t="shared" si="0"/>
        <v>27.732</v>
      </c>
      <c r="E8" s="5">
        <v>82.6</v>
      </c>
      <c r="F8" s="5">
        <f t="shared" si="1"/>
        <v>49.559999999999995</v>
      </c>
      <c r="G8" s="5">
        <f t="shared" si="2"/>
        <v>77.292</v>
      </c>
      <c r="H8" s="4">
        <v>6</v>
      </c>
      <c r="I8" s="11">
        <v>28</v>
      </c>
      <c r="J8" s="4" t="s">
        <v>70</v>
      </c>
      <c r="K8" s="4" t="s">
        <v>22</v>
      </c>
      <c r="L8" s="4" t="s">
        <v>62</v>
      </c>
      <c r="M8" s="4" t="s">
        <v>63</v>
      </c>
      <c r="N8" s="7" t="s">
        <v>23</v>
      </c>
    </row>
    <row r="9" spans="1:14" ht="36" customHeight="1">
      <c r="A9" s="4">
        <v>10</v>
      </c>
      <c r="B9" s="4">
        <v>102</v>
      </c>
      <c r="C9" s="4">
        <v>68</v>
      </c>
      <c r="D9" s="5">
        <f t="shared" si="0"/>
        <v>27.200000000000003</v>
      </c>
      <c r="E9" s="5">
        <v>82.8</v>
      </c>
      <c r="F9" s="5">
        <f t="shared" si="1"/>
        <v>49.68</v>
      </c>
      <c r="G9" s="5">
        <f t="shared" si="2"/>
        <v>76.88</v>
      </c>
      <c r="H9" s="4">
        <v>7</v>
      </c>
      <c r="I9" s="11">
        <v>13</v>
      </c>
      <c r="J9" s="4" t="s">
        <v>71</v>
      </c>
      <c r="K9" s="4" t="s">
        <v>22</v>
      </c>
      <c r="L9" s="4" t="s">
        <v>69</v>
      </c>
      <c r="M9" s="4" t="s">
        <v>63</v>
      </c>
      <c r="N9" s="7" t="s">
        <v>23</v>
      </c>
    </row>
    <row r="10" spans="1:14" ht="36" customHeight="1">
      <c r="A10" s="4">
        <v>4</v>
      </c>
      <c r="B10" s="4">
        <v>107</v>
      </c>
      <c r="C10" s="4">
        <v>71.33</v>
      </c>
      <c r="D10" s="5">
        <f t="shared" si="0"/>
        <v>28.532</v>
      </c>
      <c r="E10" s="5">
        <v>80.2</v>
      </c>
      <c r="F10" s="5">
        <f t="shared" si="1"/>
        <v>48.12</v>
      </c>
      <c r="G10" s="5">
        <f t="shared" si="2"/>
        <v>76.652</v>
      </c>
      <c r="H10" s="4">
        <v>8</v>
      </c>
      <c r="I10" s="11">
        <v>24</v>
      </c>
      <c r="J10" s="4" t="s">
        <v>72</v>
      </c>
      <c r="K10" s="4" t="s">
        <v>16</v>
      </c>
      <c r="L10" s="4" t="s">
        <v>73</v>
      </c>
      <c r="M10" s="4" t="s">
        <v>63</v>
      </c>
      <c r="N10" s="7" t="s">
        <v>23</v>
      </c>
    </row>
    <row r="11" spans="1:14" ht="36" customHeight="1">
      <c r="A11" s="4">
        <v>18</v>
      </c>
      <c r="B11" s="4">
        <v>96</v>
      </c>
      <c r="C11" s="4">
        <v>64</v>
      </c>
      <c r="D11" s="5">
        <f t="shared" si="0"/>
        <v>25.6</v>
      </c>
      <c r="E11" s="5">
        <v>84.8</v>
      </c>
      <c r="F11" s="5">
        <f t="shared" si="1"/>
        <v>50.879999999999995</v>
      </c>
      <c r="G11" s="5">
        <f t="shared" si="2"/>
        <v>76.47999999999999</v>
      </c>
      <c r="H11" s="4">
        <v>9</v>
      </c>
      <c r="I11" s="6" t="s">
        <v>74</v>
      </c>
      <c r="J11" s="4" t="s">
        <v>75</v>
      </c>
      <c r="K11" s="7" t="s">
        <v>16</v>
      </c>
      <c r="L11" s="7" t="s">
        <v>73</v>
      </c>
      <c r="M11" s="4" t="s">
        <v>63</v>
      </c>
      <c r="N11" s="7" t="s">
        <v>23</v>
      </c>
    </row>
    <row r="12" spans="1:14" ht="36" customHeight="1">
      <c r="A12" s="4">
        <v>14</v>
      </c>
      <c r="B12" s="4">
        <v>99</v>
      </c>
      <c r="C12" s="4">
        <v>66</v>
      </c>
      <c r="D12" s="5">
        <f t="shared" si="0"/>
        <v>26.400000000000002</v>
      </c>
      <c r="E12" s="5">
        <v>83.4</v>
      </c>
      <c r="F12" s="5">
        <f t="shared" si="1"/>
        <v>50.04</v>
      </c>
      <c r="G12" s="5">
        <f t="shared" si="2"/>
        <v>76.44</v>
      </c>
      <c r="H12" s="4">
        <v>10</v>
      </c>
      <c r="I12" s="6" t="s">
        <v>76</v>
      </c>
      <c r="J12" s="4" t="s">
        <v>77</v>
      </c>
      <c r="K12" s="4" t="s">
        <v>22</v>
      </c>
      <c r="L12" s="4" t="s">
        <v>69</v>
      </c>
      <c r="M12" s="4" t="s">
        <v>63</v>
      </c>
      <c r="N12" s="7" t="s">
        <v>23</v>
      </c>
    </row>
    <row r="13" spans="1:14" ht="36" customHeight="1">
      <c r="A13" s="4">
        <v>12</v>
      </c>
      <c r="B13" s="4">
        <v>101</v>
      </c>
      <c r="C13" s="4">
        <v>67.33</v>
      </c>
      <c r="D13" s="5">
        <f t="shared" si="0"/>
        <v>26.932000000000002</v>
      </c>
      <c r="E13" s="5">
        <v>82.2</v>
      </c>
      <c r="F13" s="5">
        <f t="shared" si="1"/>
        <v>49.32</v>
      </c>
      <c r="G13" s="5">
        <f t="shared" si="2"/>
        <v>76.25200000000001</v>
      </c>
      <c r="H13" s="4">
        <v>11</v>
      </c>
      <c r="I13" s="6" t="s">
        <v>78</v>
      </c>
      <c r="J13" s="4" t="s">
        <v>79</v>
      </c>
      <c r="K13" s="4" t="s">
        <v>22</v>
      </c>
      <c r="L13" s="4" t="s">
        <v>69</v>
      </c>
      <c r="M13" s="4" t="s">
        <v>63</v>
      </c>
      <c r="N13" s="7" t="s">
        <v>23</v>
      </c>
    </row>
    <row r="14" spans="1:14" ht="36" customHeight="1">
      <c r="A14" s="4">
        <v>20</v>
      </c>
      <c r="B14" s="4">
        <v>94.5</v>
      </c>
      <c r="C14" s="4">
        <v>63</v>
      </c>
      <c r="D14" s="5">
        <f t="shared" si="0"/>
        <v>25.200000000000003</v>
      </c>
      <c r="E14" s="5">
        <v>85</v>
      </c>
      <c r="F14" s="5">
        <f t="shared" si="1"/>
        <v>51</v>
      </c>
      <c r="G14" s="5">
        <f t="shared" si="2"/>
        <v>76.2</v>
      </c>
      <c r="H14" s="4">
        <v>12</v>
      </c>
      <c r="I14" s="6" t="s">
        <v>80</v>
      </c>
      <c r="J14" s="4" t="s">
        <v>81</v>
      </c>
      <c r="K14" s="7" t="s">
        <v>16</v>
      </c>
      <c r="L14" s="7" t="s">
        <v>73</v>
      </c>
      <c r="M14" s="4" t="s">
        <v>63</v>
      </c>
      <c r="N14" s="7" t="s">
        <v>23</v>
      </c>
    </row>
    <row r="15" spans="1:14" ht="36" customHeight="1">
      <c r="A15" s="4">
        <v>13</v>
      </c>
      <c r="B15" s="4">
        <v>99.5</v>
      </c>
      <c r="C15" s="4">
        <v>66.33</v>
      </c>
      <c r="D15" s="5">
        <f t="shared" si="0"/>
        <v>26.532</v>
      </c>
      <c r="E15" s="5">
        <v>81</v>
      </c>
      <c r="F15" s="5">
        <f t="shared" si="1"/>
        <v>48.6</v>
      </c>
      <c r="G15" s="5">
        <f t="shared" si="2"/>
        <v>75.132</v>
      </c>
      <c r="H15" s="4">
        <v>13</v>
      </c>
      <c r="I15" s="6" t="s">
        <v>82</v>
      </c>
      <c r="J15" s="4" t="s">
        <v>83</v>
      </c>
      <c r="K15" s="4" t="s">
        <v>16</v>
      </c>
      <c r="L15" s="4" t="s">
        <v>62</v>
      </c>
      <c r="M15" s="4" t="s">
        <v>63</v>
      </c>
      <c r="N15" s="7" t="s">
        <v>23</v>
      </c>
    </row>
    <row r="16" spans="1:14" ht="36" customHeight="1">
      <c r="A16" s="4">
        <v>19</v>
      </c>
      <c r="B16" s="4">
        <v>95</v>
      </c>
      <c r="C16" s="4">
        <v>63.33</v>
      </c>
      <c r="D16" s="5">
        <f t="shared" si="0"/>
        <v>25.332</v>
      </c>
      <c r="E16" s="5">
        <v>78.8</v>
      </c>
      <c r="F16" s="5">
        <f t="shared" si="1"/>
        <v>47.279999999999994</v>
      </c>
      <c r="G16" s="5">
        <f t="shared" si="2"/>
        <v>72.612</v>
      </c>
      <c r="H16" s="4">
        <v>14</v>
      </c>
      <c r="I16" s="6" t="s">
        <v>84</v>
      </c>
      <c r="J16" s="4" t="s">
        <v>85</v>
      </c>
      <c r="K16" s="7" t="s">
        <v>22</v>
      </c>
      <c r="L16" s="7" t="s">
        <v>69</v>
      </c>
      <c r="M16" s="4" t="s">
        <v>63</v>
      </c>
      <c r="N16" s="7" t="s">
        <v>23</v>
      </c>
    </row>
    <row r="17" spans="1:14" ht="36" customHeight="1">
      <c r="A17" s="4">
        <v>10</v>
      </c>
      <c r="B17" s="4">
        <v>102</v>
      </c>
      <c r="C17" s="4">
        <v>68</v>
      </c>
      <c r="D17" s="5">
        <f t="shared" si="0"/>
        <v>27.200000000000003</v>
      </c>
      <c r="E17" s="5">
        <v>71.8</v>
      </c>
      <c r="F17" s="5">
        <f t="shared" si="1"/>
        <v>43.08</v>
      </c>
      <c r="G17" s="5">
        <f t="shared" si="2"/>
        <v>70.28</v>
      </c>
      <c r="H17" s="4">
        <v>15</v>
      </c>
      <c r="I17" s="11">
        <v>12</v>
      </c>
      <c r="J17" s="4" t="s">
        <v>86</v>
      </c>
      <c r="K17" s="4" t="s">
        <v>22</v>
      </c>
      <c r="L17" s="4" t="s">
        <v>69</v>
      </c>
      <c r="M17" s="4" t="s">
        <v>63</v>
      </c>
      <c r="N17" s="7" t="s">
        <v>23</v>
      </c>
    </row>
  </sheetData>
  <sheetProtection/>
  <autoFilter ref="A2:M17">
    <sortState ref="A3:M17">
      <sortCondition descending="1" sortBy="value" ref="G3:G17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I47" sqref="I47"/>
    </sheetView>
  </sheetViews>
  <sheetFormatPr defaultColWidth="9.00390625" defaultRowHeight="14.25"/>
  <cols>
    <col min="1" max="1" width="6.375" style="8" customWidth="1"/>
    <col min="2" max="2" width="7.625" style="8" customWidth="1"/>
    <col min="3" max="3" width="7.75390625" style="8" customWidth="1"/>
    <col min="4" max="4" width="8.25390625" style="8" customWidth="1"/>
    <col min="5" max="5" width="7.50390625" style="8" customWidth="1"/>
    <col min="6" max="6" width="7.625" style="8" customWidth="1"/>
    <col min="7" max="7" width="8.375" style="8" customWidth="1"/>
    <col min="8" max="8" width="6.125" style="8" customWidth="1"/>
    <col min="9" max="9" width="6.25390625" style="8" customWidth="1"/>
    <col min="10" max="10" width="9.25390625" style="8" customWidth="1"/>
    <col min="11" max="11" width="5.00390625" style="8" customWidth="1"/>
    <col min="12" max="12" width="19.625" style="8" customWidth="1"/>
    <col min="13" max="13" width="31.125" style="8" customWidth="1"/>
    <col min="14" max="14" width="9.00390625" style="10" customWidth="1"/>
    <col min="15" max="16384" width="9.00390625" style="8" customWidth="1"/>
  </cols>
  <sheetData>
    <row r="1" spans="1:14" ht="72.7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4.75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ht="17.25" customHeight="1">
      <c r="A3" s="4">
        <v>6</v>
      </c>
      <c r="B3" s="4">
        <v>102</v>
      </c>
      <c r="C3" s="4">
        <v>68</v>
      </c>
      <c r="D3" s="5">
        <f aca="true" t="shared" si="0" ref="D3:D48">C3*0.4</f>
        <v>27.200000000000003</v>
      </c>
      <c r="E3" s="5">
        <v>89</v>
      </c>
      <c r="F3" s="5">
        <f aca="true" t="shared" si="1" ref="F3:F48">E3*0.6</f>
        <v>53.4</v>
      </c>
      <c r="G3" s="5">
        <f aca="true" t="shared" si="2" ref="G3:G48">D3+F3</f>
        <v>80.6</v>
      </c>
      <c r="H3" s="4">
        <v>1</v>
      </c>
      <c r="I3" s="6" t="s">
        <v>88</v>
      </c>
      <c r="J3" s="4" t="s">
        <v>89</v>
      </c>
      <c r="K3" s="4" t="s">
        <v>22</v>
      </c>
      <c r="L3" s="4" t="s">
        <v>90</v>
      </c>
      <c r="M3" s="4" t="s">
        <v>91</v>
      </c>
      <c r="N3" s="7" t="s">
        <v>19</v>
      </c>
    </row>
    <row r="4" spans="1:14" ht="17.25" customHeight="1">
      <c r="A4" s="4">
        <v>15</v>
      </c>
      <c r="B4" s="4">
        <v>99.5</v>
      </c>
      <c r="C4" s="4">
        <v>66.33</v>
      </c>
      <c r="D4" s="5">
        <f t="shared" si="0"/>
        <v>26.532</v>
      </c>
      <c r="E4" s="5">
        <v>89.4</v>
      </c>
      <c r="F4" s="5">
        <f t="shared" si="1"/>
        <v>53.64</v>
      </c>
      <c r="G4" s="5">
        <f t="shared" si="2"/>
        <v>80.172</v>
      </c>
      <c r="H4" s="4">
        <v>2</v>
      </c>
      <c r="I4" s="6" t="s">
        <v>92</v>
      </c>
      <c r="J4" s="4" t="s">
        <v>93</v>
      </c>
      <c r="K4" s="4" t="s">
        <v>22</v>
      </c>
      <c r="L4" s="4" t="s">
        <v>94</v>
      </c>
      <c r="M4" s="4" t="s">
        <v>91</v>
      </c>
      <c r="N4" s="7" t="s">
        <v>19</v>
      </c>
    </row>
    <row r="5" spans="1:14" ht="17.25" customHeight="1">
      <c r="A5" s="4">
        <v>10</v>
      </c>
      <c r="B5" s="4">
        <v>100.5</v>
      </c>
      <c r="C5" s="4">
        <v>67</v>
      </c>
      <c r="D5" s="5">
        <f t="shared" si="0"/>
        <v>26.8</v>
      </c>
      <c r="E5" s="5">
        <v>88.8</v>
      </c>
      <c r="F5" s="5">
        <f t="shared" si="1"/>
        <v>53.279999999999994</v>
      </c>
      <c r="G5" s="5">
        <f t="shared" si="2"/>
        <v>80.08</v>
      </c>
      <c r="H5" s="4">
        <v>3</v>
      </c>
      <c r="I5" s="6" t="s">
        <v>95</v>
      </c>
      <c r="J5" s="4" t="s">
        <v>96</v>
      </c>
      <c r="K5" s="4" t="s">
        <v>22</v>
      </c>
      <c r="L5" s="4" t="s">
        <v>94</v>
      </c>
      <c r="M5" s="4" t="s">
        <v>91</v>
      </c>
      <c r="N5" s="7" t="s">
        <v>19</v>
      </c>
    </row>
    <row r="6" spans="1:14" ht="17.25" customHeight="1">
      <c r="A6" s="4">
        <v>2</v>
      </c>
      <c r="B6" s="4">
        <v>106</v>
      </c>
      <c r="C6" s="4">
        <v>70.67</v>
      </c>
      <c r="D6" s="5">
        <f t="shared" si="0"/>
        <v>28.268</v>
      </c>
      <c r="E6" s="5">
        <v>85</v>
      </c>
      <c r="F6" s="5">
        <f t="shared" si="1"/>
        <v>51</v>
      </c>
      <c r="G6" s="5">
        <f t="shared" si="2"/>
        <v>79.268</v>
      </c>
      <c r="H6" s="4">
        <v>4</v>
      </c>
      <c r="I6" s="11">
        <v>44</v>
      </c>
      <c r="J6" s="4" t="s">
        <v>97</v>
      </c>
      <c r="K6" s="4" t="s">
        <v>22</v>
      </c>
      <c r="L6" s="4" t="s">
        <v>98</v>
      </c>
      <c r="M6" s="4" t="s">
        <v>91</v>
      </c>
      <c r="N6" s="7" t="s">
        <v>19</v>
      </c>
    </row>
    <row r="7" spans="1:14" ht="17.25" customHeight="1">
      <c r="A7" s="4">
        <v>3</v>
      </c>
      <c r="B7" s="4">
        <v>105</v>
      </c>
      <c r="C7" s="4">
        <v>70</v>
      </c>
      <c r="D7" s="5">
        <f t="shared" si="0"/>
        <v>28</v>
      </c>
      <c r="E7" s="5">
        <v>84.2</v>
      </c>
      <c r="F7" s="5">
        <f t="shared" si="1"/>
        <v>50.52</v>
      </c>
      <c r="G7" s="5">
        <f t="shared" si="2"/>
        <v>78.52000000000001</v>
      </c>
      <c r="H7" s="4">
        <v>5</v>
      </c>
      <c r="I7" s="6" t="s">
        <v>84</v>
      </c>
      <c r="J7" s="4" t="s">
        <v>99</v>
      </c>
      <c r="K7" s="4" t="s">
        <v>22</v>
      </c>
      <c r="L7" s="4" t="s">
        <v>100</v>
      </c>
      <c r="M7" s="4" t="s">
        <v>91</v>
      </c>
      <c r="N7" s="7" t="s">
        <v>19</v>
      </c>
    </row>
    <row r="8" spans="1:14" ht="17.25" customHeight="1">
      <c r="A8" s="4">
        <v>40</v>
      </c>
      <c r="B8" s="4">
        <v>92.5</v>
      </c>
      <c r="C8" s="4">
        <v>61.67</v>
      </c>
      <c r="D8" s="5">
        <f t="shared" si="0"/>
        <v>24.668000000000003</v>
      </c>
      <c r="E8" s="5">
        <v>89.4</v>
      </c>
      <c r="F8" s="5">
        <f t="shared" si="1"/>
        <v>53.64</v>
      </c>
      <c r="G8" s="5">
        <f t="shared" si="2"/>
        <v>78.308</v>
      </c>
      <c r="H8" s="4">
        <v>6</v>
      </c>
      <c r="I8" s="6" t="s">
        <v>101</v>
      </c>
      <c r="J8" s="4" t="s">
        <v>102</v>
      </c>
      <c r="K8" s="4" t="s">
        <v>22</v>
      </c>
      <c r="L8" s="4" t="s">
        <v>94</v>
      </c>
      <c r="M8" s="4" t="s">
        <v>91</v>
      </c>
      <c r="N8" s="7" t="s">
        <v>19</v>
      </c>
    </row>
    <row r="9" spans="1:14" ht="17.25" customHeight="1">
      <c r="A9" s="4">
        <v>10</v>
      </c>
      <c r="B9" s="4">
        <v>100.5</v>
      </c>
      <c r="C9" s="4">
        <v>67</v>
      </c>
      <c r="D9" s="5">
        <f t="shared" si="0"/>
        <v>26.8</v>
      </c>
      <c r="E9" s="5">
        <v>84.6</v>
      </c>
      <c r="F9" s="5">
        <f t="shared" si="1"/>
        <v>50.76</v>
      </c>
      <c r="G9" s="5">
        <f t="shared" si="2"/>
        <v>77.56</v>
      </c>
      <c r="H9" s="4">
        <v>7</v>
      </c>
      <c r="I9" s="6" t="s">
        <v>103</v>
      </c>
      <c r="J9" s="4" t="s">
        <v>104</v>
      </c>
      <c r="K9" s="4" t="s">
        <v>22</v>
      </c>
      <c r="L9" s="4" t="s">
        <v>100</v>
      </c>
      <c r="M9" s="4" t="s">
        <v>91</v>
      </c>
      <c r="N9" s="7" t="s">
        <v>19</v>
      </c>
    </row>
    <row r="10" spans="1:14" ht="17.25" customHeight="1">
      <c r="A10" s="4">
        <v>17</v>
      </c>
      <c r="B10" s="4">
        <v>98.5</v>
      </c>
      <c r="C10" s="4">
        <v>65.67</v>
      </c>
      <c r="D10" s="5">
        <f t="shared" si="0"/>
        <v>26.268</v>
      </c>
      <c r="E10" s="5">
        <v>85.4</v>
      </c>
      <c r="F10" s="5">
        <f t="shared" si="1"/>
        <v>51.24</v>
      </c>
      <c r="G10" s="5">
        <f t="shared" si="2"/>
        <v>77.50800000000001</v>
      </c>
      <c r="H10" s="4">
        <v>8</v>
      </c>
      <c r="I10" s="6" t="s">
        <v>105</v>
      </c>
      <c r="J10" s="4" t="s">
        <v>106</v>
      </c>
      <c r="K10" s="4" t="s">
        <v>16</v>
      </c>
      <c r="L10" s="4" t="s">
        <v>107</v>
      </c>
      <c r="M10" s="4" t="s">
        <v>91</v>
      </c>
      <c r="N10" s="7" t="s">
        <v>19</v>
      </c>
    </row>
    <row r="11" spans="1:14" ht="17.25" customHeight="1">
      <c r="A11" s="4">
        <v>50</v>
      </c>
      <c r="B11" s="4">
        <v>87</v>
      </c>
      <c r="C11" s="4">
        <v>58</v>
      </c>
      <c r="D11" s="5">
        <f t="shared" si="0"/>
        <v>23.200000000000003</v>
      </c>
      <c r="E11" s="5">
        <v>89.8</v>
      </c>
      <c r="F11" s="5">
        <f t="shared" si="1"/>
        <v>53.879999999999995</v>
      </c>
      <c r="G11" s="5">
        <f t="shared" si="2"/>
        <v>77.08</v>
      </c>
      <c r="H11" s="4">
        <v>9</v>
      </c>
      <c r="I11" s="6" t="s">
        <v>108</v>
      </c>
      <c r="J11" s="4" t="s">
        <v>109</v>
      </c>
      <c r="K11" s="7" t="s">
        <v>22</v>
      </c>
      <c r="L11" s="7" t="s">
        <v>94</v>
      </c>
      <c r="M11" s="4" t="s">
        <v>91</v>
      </c>
      <c r="N11" s="7" t="s">
        <v>19</v>
      </c>
    </row>
    <row r="12" spans="1:14" ht="17.25" customHeight="1">
      <c r="A12" s="4">
        <v>4</v>
      </c>
      <c r="B12" s="4">
        <v>103.5</v>
      </c>
      <c r="C12" s="4">
        <v>69</v>
      </c>
      <c r="D12" s="5">
        <f t="shared" si="0"/>
        <v>27.6</v>
      </c>
      <c r="E12" s="5">
        <v>81.2</v>
      </c>
      <c r="F12" s="5">
        <f t="shared" si="1"/>
        <v>48.72</v>
      </c>
      <c r="G12" s="5">
        <f t="shared" si="2"/>
        <v>76.32</v>
      </c>
      <c r="H12" s="4">
        <v>10</v>
      </c>
      <c r="I12" s="6" t="s">
        <v>110</v>
      </c>
      <c r="J12" s="4" t="s">
        <v>111</v>
      </c>
      <c r="K12" s="4" t="s">
        <v>22</v>
      </c>
      <c r="L12" s="4" t="s">
        <v>98</v>
      </c>
      <c r="M12" s="4" t="s">
        <v>91</v>
      </c>
      <c r="N12" s="7" t="s">
        <v>19</v>
      </c>
    </row>
    <row r="13" spans="1:14" ht="17.25" customHeight="1">
      <c r="A13" s="4">
        <v>31</v>
      </c>
      <c r="B13" s="4">
        <v>95</v>
      </c>
      <c r="C13" s="4">
        <v>63.33</v>
      </c>
      <c r="D13" s="5">
        <f t="shared" si="0"/>
        <v>25.332</v>
      </c>
      <c r="E13" s="5">
        <v>84.6</v>
      </c>
      <c r="F13" s="5">
        <f t="shared" si="1"/>
        <v>50.76</v>
      </c>
      <c r="G13" s="5">
        <f t="shared" si="2"/>
        <v>76.092</v>
      </c>
      <c r="H13" s="4">
        <v>11</v>
      </c>
      <c r="I13" s="6" t="s">
        <v>112</v>
      </c>
      <c r="J13" s="4" t="s">
        <v>113</v>
      </c>
      <c r="K13" s="4" t="s">
        <v>22</v>
      </c>
      <c r="L13" s="4" t="s">
        <v>114</v>
      </c>
      <c r="M13" s="4" t="s">
        <v>91</v>
      </c>
      <c r="N13" s="7" t="s">
        <v>19</v>
      </c>
    </row>
    <row r="14" spans="1:14" ht="17.25" customHeight="1">
      <c r="A14" s="4">
        <v>27</v>
      </c>
      <c r="B14" s="4">
        <v>96.5</v>
      </c>
      <c r="C14" s="4">
        <v>64.33</v>
      </c>
      <c r="D14" s="5">
        <f t="shared" si="0"/>
        <v>25.732</v>
      </c>
      <c r="E14" s="5">
        <v>83</v>
      </c>
      <c r="F14" s="5">
        <f t="shared" si="1"/>
        <v>49.8</v>
      </c>
      <c r="G14" s="5">
        <f t="shared" si="2"/>
        <v>75.532</v>
      </c>
      <c r="H14" s="4">
        <v>12</v>
      </c>
      <c r="I14" s="6" t="s">
        <v>115</v>
      </c>
      <c r="J14" s="4" t="s">
        <v>116</v>
      </c>
      <c r="K14" s="4" t="s">
        <v>22</v>
      </c>
      <c r="L14" s="4" t="s">
        <v>90</v>
      </c>
      <c r="M14" s="4" t="s">
        <v>91</v>
      </c>
      <c r="N14" s="7" t="s">
        <v>19</v>
      </c>
    </row>
    <row r="15" spans="1:14" ht="17.25" customHeight="1">
      <c r="A15" s="4">
        <v>53</v>
      </c>
      <c r="B15" s="4">
        <v>86.5</v>
      </c>
      <c r="C15" s="4">
        <v>57.67</v>
      </c>
      <c r="D15" s="5">
        <f t="shared" si="0"/>
        <v>23.068</v>
      </c>
      <c r="E15" s="5">
        <v>87.4</v>
      </c>
      <c r="F15" s="5">
        <f t="shared" si="1"/>
        <v>52.440000000000005</v>
      </c>
      <c r="G15" s="5">
        <f t="shared" si="2"/>
        <v>75.50800000000001</v>
      </c>
      <c r="H15" s="4">
        <v>13</v>
      </c>
      <c r="I15" s="6" t="s">
        <v>82</v>
      </c>
      <c r="J15" s="4" t="s">
        <v>117</v>
      </c>
      <c r="K15" s="7" t="s">
        <v>22</v>
      </c>
      <c r="L15" s="7" t="s">
        <v>94</v>
      </c>
      <c r="M15" s="4" t="s">
        <v>91</v>
      </c>
      <c r="N15" s="7" t="s">
        <v>19</v>
      </c>
    </row>
    <row r="16" spans="1:14" ht="17.25" customHeight="1">
      <c r="A16" s="4">
        <v>17</v>
      </c>
      <c r="B16" s="4">
        <v>98.5</v>
      </c>
      <c r="C16" s="4">
        <v>65.67</v>
      </c>
      <c r="D16" s="5">
        <f t="shared" si="0"/>
        <v>26.268</v>
      </c>
      <c r="E16" s="5">
        <v>81.8</v>
      </c>
      <c r="F16" s="5">
        <f t="shared" si="1"/>
        <v>49.08</v>
      </c>
      <c r="G16" s="5">
        <f t="shared" si="2"/>
        <v>75.348</v>
      </c>
      <c r="H16" s="4">
        <v>14</v>
      </c>
      <c r="I16" s="6" t="s">
        <v>118</v>
      </c>
      <c r="J16" s="4" t="s">
        <v>119</v>
      </c>
      <c r="K16" s="4" t="s">
        <v>22</v>
      </c>
      <c r="L16" s="4" t="s">
        <v>94</v>
      </c>
      <c r="M16" s="4" t="s">
        <v>91</v>
      </c>
      <c r="N16" s="7" t="s">
        <v>19</v>
      </c>
    </row>
    <row r="17" spans="1:14" ht="17.25" customHeight="1">
      <c r="A17" s="4">
        <v>7</v>
      </c>
      <c r="B17" s="4">
        <v>101.5</v>
      </c>
      <c r="C17" s="4">
        <v>67.67</v>
      </c>
      <c r="D17" s="5">
        <f t="shared" si="0"/>
        <v>27.068</v>
      </c>
      <c r="E17" s="5">
        <v>80</v>
      </c>
      <c r="F17" s="5">
        <f t="shared" si="1"/>
        <v>48</v>
      </c>
      <c r="G17" s="5">
        <f t="shared" si="2"/>
        <v>75.068</v>
      </c>
      <c r="H17" s="4">
        <v>15</v>
      </c>
      <c r="I17" s="6" t="s">
        <v>120</v>
      </c>
      <c r="J17" s="4" t="s">
        <v>121</v>
      </c>
      <c r="K17" s="4" t="s">
        <v>22</v>
      </c>
      <c r="L17" s="4" t="s">
        <v>94</v>
      </c>
      <c r="M17" s="4" t="s">
        <v>91</v>
      </c>
      <c r="N17" s="7" t="s">
        <v>19</v>
      </c>
    </row>
    <row r="18" spans="1:14" ht="17.25" customHeight="1">
      <c r="A18" s="4">
        <v>47</v>
      </c>
      <c r="B18" s="4">
        <v>88.5</v>
      </c>
      <c r="C18" s="4">
        <v>59</v>
      </c>
      <c r="D18" s="5">
        <f t="shared" si="0"/>
        <v>23.6</v>
      </c>
      <c r="E18" s="5">
        <v>85.6</v>
      </c>
      <c r="F18" s="5">
        <f t="shared" si="1"/>
        <v>51.35999999999999</v>
      </c>
      <c r="G18" s="5">
        <f t="shared" si="2"/>
        <v>74.96</v>
      </c>
      <c r="H18" s="4">
        <v>16</v>
      </c>
      <c r="I18" s="6" t="s">
        <v>122</v>
      </c>
      <c r="J18" s="4" t="s">
        <v>123</v>
      </c>
      <c r="K18" s="7" t="s">
        <v>22</v>
      </c>
      <c r="L18" s="7" t="s">
        <v>100</v>
      </c>
      <c r="M18" s="4" t="s">
        <v>91</v>
      </c>
      <c r="N18" s="7" t="s">
        <v>23</v>
      </c>
    </row>
    <row r="19" spans="1:14" ht="17.25" customHeight="1">
      <c r="A19" s="4">
        <v>29</v>
      </c>
      <c r="B19" s="4">
        <v>95.5</v>
      </c>
      <c r="C19" s="4">
        <v>63.67</v>
      </c>
      <c r="D19" s="5">
        <f t="shared" si="0"/>
        <v>25.468000000000004</v>
      </c>
      <c r="E19" s="5">
        <v>82</v>
      </c>
      <c r="F19" s="5">
        <f t="shared" si="1"/>
        <v>49.199999999999996</v>
      </c>
      <c r="G19" s="5">
        <f t="shared" si="2"/>
        <v>74.668</v>
      </c>
      <c r="H19" s="4">
        <v>17</v>
      </c>
      <c r="I19" s="6" t="s">
        <v>124</v>
      </c>
      <c r="J19" s="4" t="s">
        <v>125</v>
      </c>
      <c r="K19" s="4" t="s">
        <v>22</v>
      </c>
      <c r="L19" s="4" t="s">
        <v>126</v>
      </c>
      <c r="M19" s="4" t="s">
        <v>91</v>
      </c>
      <c r="N19" s="7" t="s">
        <v>23</v>
      </c>
    </row>
    <row r="20" spans="1:14" ht="17.25" customHeight="1">
      <c r="A20" s="4">
        <v>37</v>
      </c>
      <c r="B20" s="4">
        <v>93.5</v>
      </c>
      <c r="C20" s="4">
        <v>62.33</v>
      </c>
      <c r="D20" s="5">
        <f t="shared" si="0"/>
        <v>24.932000000000002</v>
      </c>
      <c r="E20" s="5">
        <v>82.8</v>
      </c>
      <c r="F20" s="5">
        <f t="shared" si="1"/>
        <v>49.68</v>
      </c>
      <c r="G20" s="5">
        <f t="shared" si="2"/>
        <v>74.612</v>
      </c>
      <c r="H20" s="4">
        <v>18</v>
      </c>
      <c r="I20" s="6" t="s">
        <v>74</v>
      </c>
      <c r="J20" s="4" t="s">
        <v>127</v>
      </c>
      <c r="K20" s="4" t="s">
        <v>22</v>
      </c>
      <c r="L20" s="4" t="s">
        <v>94</v>
      </c>
      <c r="M20" s="4" t="s">
        <v>91</v>
      </c>
      <c r="N20" s="7" t="s">
        <v>23</v>
      </c>
    </row>
    <row r="21" spans="1:14" ht="17.25" customHeight="1">
      <c r="A21" s="4">
        <v>20</v>
      </c>
      <c r="B21" s="4">
        <v>97.5</v>
      </c>
      <c r="C21" s="4">
        <v>65</v>
      </c>
      <c r="D21" s="5">
        <f t="shared" si="0"/>
        <v>26</v>
      </c>
      <c r="E21" s="5">
        <v>80.2</v>
      </c>
      <c r="F21" s="5">
        <f t="shared" si="1"/>
        <v>48.12</v>
      </c>
      <c r="G21" s="5">
        <f t="shared" si="2"/>
        <v>74.12</v>
      </c>
      <c r="H21" s="4">
        <v>19</v>
      </c>
      <c r="I21" s="6" t="s">
        <v>128</v>
      </c>
      <c r="J21" s="4" t="s">
        <v>129</v>
      </c>
      <c r="K21" s="4" t="s">
        <v>22</v>
      </c>
      <c r="L21" s="4" t="s">
        <v>94</v>
      </c>
      <c r="M21" s="4" t="s">
        <v>91</v>
      </c>
      <c r="N21" s="7" t="s">
        <v>23</v>
      </c>
    </row>
    <row r="22" spans="1:14" ht="17.25" customHeight="1">
      <c r="A22" s="4">
        <v>31</v>
      </c>
      <c r="B22" s="4">
        <v>95</v>
      </c>
      <c r="C22" s="4">
        <v>63.33</v>
      </c>
      <c r="D22" s="5">
        <f t="shared" si="0"/>
        <v>25.332</v>
      </c>
      <c r="E22" s="5">
        <v>80.6</v>
      </c>
      <c r="F22" s="5">
        <f t="shared" si="1"/>
        <v>48.35999999999999</v>
      </c>
      <c r="G22" s="5">
        <f t="shared" si="2"/>
        <v>73.692</v>
      </c>
      <c r="H22" s="4">
        <v>20</v>
      </c>
      <c r="I22" s="6" t="s">
        <v>130</v>
      </c>
      <c r="J22" s="4" t="s">
        <v>131</v>
      </c>
      <c r="K22" s="4" t="s">
        <v>22</v>
      </c>
      <c r="L22" s="4" t="s">
        <v>107</v>
      </c>
      <c r="M22" s="4" t="s">
        <v>91</v>
      </c>
      <c r="N22" s="7" t="s">
        <v>23</v>
      </c>
    </row>
    <row r="23" spans="1:14" ht="17.25" customHeight="1">
      <c r="A23" s="4">
        <v>25</v>
      </c>
      <c r="B23" s="4">
        <v>97</v>
      </c>
      <c r="C23" s="4">
        <v>64.67</v>
      </c>
      <c r="D23" s="5">
        <f t="shared" si="0"/>
        <v>25.868000000000002</v>
      </c>
      <c r="E23" s="5">
        <v>79.6</v>
      </c>
      <c r="F23" s="5">
        <f t="shared" si="1"/>
        <v>47.76</v>
      </c>
      <c r="G23" s="5">
        <f t="shared" si="2"/>
        <v>73.628</v>
      </c>
      <c r="H23" s="4">
        <v>21</v>
      </c>
      <c r="I23" s="6" t="s">
        <v>132</v>
      </c>
      <c r="J23" s="4" t="s">
        <v>133</v>
      </c>
      <c r="K23" s="4" t="s">
        <v>16</v>
      </c>
      <c r="L23" s="4" t="s">
        <v>100</v>
      </c>
      <c r="M23" s="4" t="s">
        <v>91</v>
      </c>
      <c r="N23" s="7" t="s">
        <v>23</v>
      </c>
    </row>
    <row r="24" spans="1:14" ht="17.25" customHeight="1">
      <c r="A24" s="4">
        <v>63</v>
      </c>
      <c r="B24" s="4">
        <v>83.5</v>
      </c>
      <c r="C24" s="4">
        <v>55.67</v>
      </c>
      <c r="D24" s="5">
        <f t="shared" si="0"/>
        <v>22.268</v>
      </c>
      <c r="E24" s="5">
        <v>85.6</v>
      </c>
      <c r="F24" s="5">
        <f t="shared" si="1"/>
        <v>51.35999999999999</v>
      </c>
      <c r="G24" s="5">
        <f t="shared" si="2"/>
        <v>73.62799999999999</v>
      </c>
      <c r="H24" s="4">
        <v>21</v>
      </c>
      <c r="I24" s="6" t="s">
        <v>76</v>
      </c>
      <c r="J24" s="4" t="s">
        <v>134</v>
      </c>
      <c r="K24" s="7" t="s">
        <v>22</v>
      </c>
      <c r="L24" s="7" t="s">
        <v>94</v>
      </c>
      <c r="M24" s="4" t="s">
        <v>91</v>
      </c>
      <c r="N24" s="7" t="s">
        <v>23</v>
      </c>
    </row>
    <row r="25" spans="1:14" ht="17.25" customHeight="1">
      <c r="A25" s="4">
        <v>5</v>
      </c>
      <c r="B25" s="4">
        <v>103</v>
      </c>
      <c r="C25" s="4">
        <v>68.67</v>
      </c>
      <c r="D25" s="5">
        <f t="shared" si="0"/>
        <v>27.468000000000004</v>
      </c>
      <c r="E25" s="5">
        <v>76.6</v>
      </c>
      <c r="F25" s="5">
        <f t="shared" si="1"/>
        <v>45.959999999999994</v>
      </c>
      <c r="G25" s="5">
        <f t="shared" si="2"/>
        <v>73.428</v>
      </c>
      <c r="H25" s="4">
        <v>23</v>
      </c>
      <c r="I25" s="6" t="s">
        <v>135</v>
      </c>
      <c r="J25" s="4" t="s">
        <v>136</v>
      </c>
      <c r="K25" s="4" t="s">
        <v>16</v>
      </c>
      <c r="L25" s="4" t="s">
        <v>100</v>
      </c>
      <c r="M25" s="4" t="s">
        <v>91</v>
      </c>
      <c r="N25" s="7" t="s">
        <v>23</v>
      </c>
    </row>
    <row r="26" spans="1:14" ht="17.25" customHeight="1">
      <c r="A26" s="4">
        <v>31</v>
      </c>
      <c r="B26" s="4">
        <v>95</v>
      </c>
      <c r="C26" s="4">
        <v>63.33</v>
      </c>
      <c r="D26" s="5">
        <f t="shared" si="0"/>
        <v>25.332</v>
      </c>
      <c r="E26" s="5">
        <v>79.6</v>
      </c>
      <c r="F26" s="5">
        <f t="shared" si="1"/>
        <v>47.76</v>
      </c>
      <c r="G26" s="5">
        <f t="shared" si="2"/>
        <v>73.092</v>
      </c>
      <c r="H26" s="4">
        <v>24</v>
      </c>
      <c r="I26" s="6" t="s">
        <v>137</v>
      </c>
      <c r="J26" s="4" t="s">
        <v>138</v>
      </c>
      <c r="K26" s="4" t="s">
        <v>22</v>
      </c>
      <c r="L26" s="4" t="s">
        <v>100</v>
      </c>
      <c r="M26" s="4" t="s">
        <v>91</v>
      </c>
      <c r="N26" s="7" t="s">
        <v>23</v>
      </c>
    </row>
    <row r="27" spans="1:14" ht="17.25" customHeight="1">
      <c r="A27" s="4">
        <v>40</v>
      </c>
      <c r="B27" s="4">
        <v>92.5</v>
      </c>
      <c r="C27" s="4">
        <v>61.67</v>
      </c>
      <c r="D27" s="5">
        <f t="shared" si="0"/>
        <v>24.668000000000003</v>
      </c>
      <c r="E27" s="5">
        <v>80.6</v>
      </c>
      <c r="F27" s="5">
        <f t="shared" si="1"/>
        <v>48.35999999999999</v>
      </c>
      <c r="G27" s="5">
        <f t="shared" si="2"/>
        <v>73.02799999999999</v>
      </c>
      <c r="H27" s="4">
        <v>25</v>
      </c>
      <c r="I27" s="6" t="s">
        <v>139</v>
      </c>
      <c r="J27" s="4" t="s">
        <v>140</v>
      </c>
      <c r="K27" s="4" t="s">
        <v>22</v>
      </c>
      <c r="L27" s="4" t="s">
        <v>107</v>
      </c>
      <c r="M27" s="4" t="s">
        <v>91</v>
      </c>
      <c r="N27" s="7" t="s">
        <v>23</v>
      </c>
    </row>
    <row r="28" spans="1:14" ht="17.25" customHeight="1">
      <c r="A28" s="4">
        <v>37</v>
      </c>
      <c r="B28" s="4">
        <v>93.5</v>
      </c>
      <c r="C28" s="4">
        <v>62.33</v>
      </c>
      <c r="D28" s="5">
        <f t="shared" si="0"/>
        <v>24.932000000000002</v>
      </c>
      <c r="E28" s="5">
        <v>79.8</v>
      </c>
      <c r="F28" s="5">
        <f t="shared" si="1"/>
        <v>47.879999999999995</v>
      </c>
      <c r="G28" s="5">
        <f t="shared" si="2"/>
        <v>72.812</v>
      </c>
      <c r="H28" s="4">
        <v>26</v>
      </c>
      <c r="I28" s="6" t="s">
        <v>141</v>
      </c>
      <c r="J28" s="4" t="s">
        <v>142</v>
      </c>
      <c r="K28" s="4" t="s">
        <v>22</v>
      </c>
      <c r="L28" s="4" t="s">
        <v>114</v>
      </c>
      <c r="M28" s="4" t="s">
        <v>91</v>
      </c>
      <c r="N28" s="7" t="s">
        <v>23</v>
      </c>
    </row>
    <row r="29" spans="1:14" ht="17.25" customHeight="1">
      <c r="A29" s="4">
        <v>20</v>
      </c>
      <c r="B29" s="4">
        <v>97.5</v>
      </c>
      <c r="C29" s="4">
        <v>65</v>
      </c>
      <c r="D29" s="5">
        <f t="shared" si="0"/>
        <v>26</v>
      </c>
      <c r="E29" s="5">
        <v>76.6</v>
      </c>
      <c r="F29" s="5">
        <f t="shared" si="1"/>
        <v>45.959999999999994</v>
      </c>
      <c r="G29" s="5">
        <f t="shared" si="2"/>
        <v>71.96</v>
      </c>
      <c r="H29" s="4">
        <v>27</v>
      </c>
      <c r="I29" s="6" t="s">
        <v>143</v>
      </c>
      <c r="J29" s="4" t="s">
        <v>144</v>
      </c>
      <c r="K29" s="4" t="s">
        <v>16</v>
      </c>
      <c r="L29" s="4" t="s">
        <v>98</v>
      </c>
      <c r="M29" s="4" t="s">
        <v>91</v>
      </c>
      <c r="N29" s="7" t="s">
        <v>23</v>
      </c>
    </row>
    <row r="30" spans="1:14" ht="17.25" customHeight="1">
      <c r="A30" s="4">
        <v>31</v>
      </c>
      <c r="B30" s="4">
        <v>95</v>
      </c>
      <c r="C30" s="4">
        <v>63.33</v>
      </c>
      <c r="D30" s="5">
        <f t="shared" si="0"/>
        <v>25.332</v>
      </c>
      <c r="E30" s="5">
        <v>77.2</v>
      </c>
      <c r="F30" s="5">
        <f t="shared" si="1"/>
        <v>46.32</v>
      </c>
      <c r="G30" s="5">
        <f t="shared" si="2"/>
        <v>71.652</v>
      </c>
      <c r="H30" s="4">
        <v>28</v>
      </c>
      <c r="I30" s="6" t="s">
        <v>145</v>
      </c>
      <c r="J30" s="4" t="s">
        <v>146</v>
      </c>
      <c r="K30" s="4" t="s">
        <v>16</v>
      </c>
      <c r="L30" s="4" t="s">
        <v>94</v>
      </c>
      <c r="M30" s="4" t="s">
        <v>91</v>
      </c>
      <c r="N30" s="7" t="s">
        <v>23</v>
      </c>
    </row>
    <row r="31" spans="1:14" ht="17.25" customHeight="1">
      <c r="A31" s="4">
        <v>15</v>
      </c>
      <c r="B31" s="4">
        <v>99.5</v>
      </c>
      <c r="C31" s="4">
        <v>66.33</v>
      </c>
      <c r="D31" s="5">
        <f t="shared" si="0"/>
        <v>26.532</v>
      </c>
      <c r="E31" s="5">
        <v>75</v>
      </c>
      <c r="F31" s="5">
        <f t="shared" si="1"/>
        <v>45</v>
      </c>
      <c r="G31" s="5">
        <f t="shared" si="2"/>
        <v>71.532</v>
      </c>
      <c r="H31" s="4">
        <v>29</v>
      </c>
      <c r="I31" s="6" t="s">
        <v>147</v>
      </c>
      <c r="J31" s="4" t="s">
        <v>148</v>
      </c>
      <c r="K31" s="4" t="s">
        <v>16</v>
      </c>
      <c r="L31" s="4" t="s">
        <v>100</v>
      </c>
      <c r="M31" s="4" t="s">
        <v>91</v>
      </c>
      <c r="N31" s="7" t="s">
        <v>23</v>
      </c>
    </row>
    <row r="32" spans="1:14" ht="17.25" customHeight="1">
      <c r="A32" s="4">
        <v>29</v>
      </c>
      <c r="B32" s="4">
        <v>95.5</v>
      </c>
      <c r="C32" s="4">
        <v>63.67</v>
      </c>
      <c r="D32" s="5">
        <f t="shared" si="0"/>
        <v>25.468000000000004</v>
      </c>
      <c r="E32" s="5">
        <v>76.4</v>
      </c>
      <c r="F32" s="5">
        <f t="shared" si="1"/>
        <v>45.84</v>
      </c>
      <c r="G32" s="5">
        <f t="shared" si="2"/>
        <v>71.308</v>
      </c>
      <c r="H32" s="4">
        <v>30</v>
      </c>
      <c r="I32" s="6" t="s">
        <v>149</v>
      </c>
      <c r="J32" s="4" t="s">
        <v>150</v>
      </c>
      <c r="K32" s="4" t="s">
        <v>22</v>
      </c>
      <c r="L32" s="4" t="s">
        <v>94</v>
      </c>
      <c r="M32" s="4" t="s">
        <v>91</v>
      </c>
      <c r="N32" s="7" t="s">
        <v>23</v>
      </c>
    </row>
    <row r="33" spans="1:14" ht="17.25" customHeight="1">
      <c r="A33" s="4">
        <v>50</v>
      </c>
      <c r="B33" s="4">
        <v>87</v>
      </c>
      <c r="C33" s="4">
        <v>58</v>
      </c>
      <c r="D33" s="5">
        <f t="shared" si="0"/>
        <v>23.200000000000003</v>
      </c>
      <c r="E33" s="5">
        <v>79.6</v>
      </c>
      <c r="F33" s="5">
        <f t="shared" si="1"/>
        <v>47.76</v>
      </c>
      <c r="G33" s="5">
        <f t="shared" si="2"/>
        <v>70.96000000000001</v>
      </c>
      <c r="H33" s="4">
        <v>31</v>
      </c>
      <c r="I33" s="6" t="s">
        <v>151</v>
      </c>
      <c r="J33" s="4" t="s">
        <v>152</v>
      </c>
      <c r="K33" s="7" t="s">
        <v>16</v>
      </c>
      <c r="L33" s="7" t="s">
        <v>94</v>
      </c>
      <c r="M33" s="4" t="s">
        <v>91</v>
      </c>
      <c r="N33" s="7" t="s">
        <v>23</v>
      </c>
    </row>
    <row r="34" spans="1:14" ht="17.25" customHeight="1">
      <c r="A34" s="4">
        <v>55</v>
      </c>
      <c r="B34" s="4">
        <v>86</v>
      </c>
      <c r="C34" s="4">
        <v>57.33</v>
      </c>
      <c r="D34" s="5">
        <f t="shared" si="0"/>
        <v>22.932000000000002</v>
      </c>
      <c r="E34" s="5">
        <v>78</v>
      </c>
      <c r="F34" s="5">
        <f t="shared" si="1"/>
        <v>46.8</v>
      </c>
      <c r="G34" s="5">
        <f t="shared" si="2"/>
        <v>69.732</v>
      </c>
      <c r="H34" s="4">
        <v>32</v>
      </c>
      <c r="I34" s="6" t="s">
        <v>153</v>
      </c>
      <c r="J34" s="4" t="s">
        <v>154</v>
      </c>
      <c r="K34" s="7" t="s">
        <v>22</v>
      </c>
      <c r="L34" s="7" t="s">
        <v>107</v>
      </c>
      <c r="M34" s="4" t="s">
        <v>91</v>
      </c>
      <c r="N34" s="7" t="s">
        <v>23</v>
      </c>
    </row>
    <row r="35" spans="1:14" ht="17.25" customHeight="1">
      <c r="A35" s="4">
        <v>14</v>
      </c>
      <c r="B35" s="4">
        <v>100</v>
      </c>
      <c r="C35" s="4">
        <v>66.67</v>
      </c>
      <c r="D35" s="5">
        <f t="shared" si="0"/>
        <v>26.668000000000003</v>
      </c>
      <c r="E35" s="5">
        <v>69.8</v>
      </c>
      <c r="F35" s="5">
        <f t="shared" si="1"/>
        <v>41.879999999999995</v>
      </c>
      <c r="G35" s="5">
        <f t="shared" si="2"/>
        <v>68.548</v>
      </c>
      <c r="H35" s="4">
        <v>33</v>
      </c>
      <c r="I35" s="6" t="s">
        <v>155</v>
      </c>
      <c r="J35" s="4" t="s">
        <v>156</v>
      </c>
      <c r="K35" s="4" t="s">
        <v>22</v>
      </c>
      <c r="L35" s="4" t="s">
        <v>157</v>
      </c>
      <c r="M35" s="4" t="s">
        <v>91</v>
      </c>
      <c r="N35" s="7" t="s">
        <v>23</v>
      </c>
    </row>
    <row r="36" spans="1:14" ht="17.25" customHeight="1">
      <c r="A36" s="4">
        <v>60</v>
      </c>
      <c r="B36" s="4">
        <v>84.5</v>
      </c>
      <c r="C36" s="4">
        <v>56.33</v>
      </c>
      <c r="D36" s="5">
        <f t="shared" si="0"/>
        <v>22.532</v>
      </c>
      <c r="E36" s="5">
        <v>76.4</v>
      </c>
      <c r="F36" s="5">
        <f t="shared" si="1"/>
        <v>45.84</v>
      </c>
      <c r="G36" s="5">
        <f t="shared" si="2"/>
        <v>68.372</v>
      </c>
      <c r="H36" s="4">
        <v>34</v>
      </c>
      <c r="I36" s="6" t="s">
        <v>158</v>
      </c>
      <c r="J36" s="4" t="s">
        <v>159</v>
      </c>
      <c r="K36" s="7" t="s">
        <v>16</v>
      </c>
      <c r="L36" s="7" t="s">
        <v>107</v>
      </c>
      <c r="M36" s="4" t="s">
        <v>91</v>
      </c>
      <c r="N36" s="7" t="s">
        <v>23</v>
      </c>
    </row>
    <row r="37" spans="1:14" ht="17.25" customHeight="1">
      <c r="A37" s="4">
        <v>42</v>
      </c>
      <c r="B37" s="4">
        <v>92</v>
      </c>
      <c r="C37" s="4">
        <v>61.33</v>
      </c>
      <c r="D37" s="5">
        <f t="shared" si="0"/>
        <v>24.532</v>
      </c>
      <c r="E37" s="5">
        <v>72.8</v>
      </c>
      <c r="F37" s="5">
        <f t="shared" si="1"/>
        <v>43.68</v>
      </c>
      <c r="G37" s="5">
        <f t="shared" si="2"/>
        <v>68.212</v>
      </c>
      <c r="H37" s="4">
        <v>35</v>
      </c>
      <c r="I37" s="6" t="s">
        <v>160</v>
      </c>
      <c r="J37" s="4" t="s">
        <v>161</v>
      </c>
      <c r="K37" s="4" t="s">
        <v>16</v>
      </c>
      <c r="L37" s="4" t="s">
        <v>107</v>
      </c>
      <c r="M37" s="4" t="s">
        <v>91</v>
      </c>
      <c r="N37" s="7" t="s">
        <v>23</v>
      </c>
    </row>
    <row r="38" spans="1:14" ht="17.25" customHeight="1">
      <c r="A38" s="4">
        <v>20</v>
      </c>
      <c r="B38" s="4">
        <v>97.5</v>
      </c>
      <c r="C38" s="4">
        <v>65</v>
      </c>
      <c r="D38" s="5">
        <f t="shared" si="0"/>
        <v>26</v>
      </c>
      <c r="E38" s="5">
        <v>70.2</v>
      </c>
      <c r="F38" s="5">
        <f t="shared" si="1"/>
        <v>42.12</v>
      </c>
      <c r="G38" s="5">
        <f t="shared" si="2"/>
        <v>68.12</v>
      </c>
      <c r="H38" s="4">
        <v>36</v>
      </c>
      <c r="I38" s="6" t="s">
        <v>64</v>
      </c>
      <c r="J38" s="4" t="s">
        <v>162</v>
      </c>
      <c r="K38" s="4" t="s">
        <v>22</v>
      </c>
      <c r="L38" s="4" t="s">
        <v>114</v>
      </c>
      <c r="M38" s="4" t="s">
        <v>91</v>
      </c>
      <c r="N38" s="7" t="s">
        <v>23</v>
      </c>
    </row>
    <row r="39" spans="1:14" ht="17.25" customHeight="1">
      <c r="A39" s="4">
        <v>57</v>
      </c>
      <c r="B39" s="4">
        <v>85.5</v>
      </c>
      <c r="C39" s="4">
        <v>57</v>
      </c>
      <c r="D39" s="5">
        <f t="shared" si="0"/>
        <v>22.8</v>
      </c>
      <c r="E39" s="5">
        <v>75.2</v>
      </c>
      <c r="F39" s="5">
        <f t="shared" si="1"/>
        <v>45.12</v>
      </c>
      <c r="G39" s="5">
        <f t="shared" si="2"/>
        <v>67.92</v>
      </c>
      <c r="H39" s="4">
        <v>37</v>
      </c>
      <c r="I39" s="6" t="s">
        <v>80</v>
      </c>
      <c r="J39" s="4" t="s">
        <v>163</v>
      </c>
      <c r="K39" s="7" t="s">
        <v>16</v>
      </c>
      <c r="L39" s="7" t="s">
        <v>98</v>
      </c>
      <c r="M39" s="4" t="s">
        <v>91</v>
      </c>
      <c r="N39" s="7" t="s">
        <v>23</v>
      </c>
    </row>
    <row r="40" spans="1:14" ht="17.25" customHeight="1">
      <c r="A40" s="4">
        <v>53</v>
      </c>
      <c r="B40" s="4">
        <v>86.5</v>
      </c>
      <c r="C40" s="4">
        <v>57.67</v>
      </c>
      <c r="D40" s="5">
        <f t="shared" si="0"/>
        <v>23.068</v>
      </c>
      <c r="E40" s="5">
        <v>74</v>
      </c>
      <c r="F40" s="5">
        <f t="shared" si="1"/>
        <v>44.4</v>
      </c>
      <c r="G40" s="5">
        <f t="shared" si="2"/>
        <v>67.468</v>
      </c>
      <c r="H40" s="4">
        <v>38</v>
      </c>
      <c r="I40" s="6" t="s">
        <v>164</v>
      </c>
      <c r="J40" s="4" t="s">
        <v>165</v>
      </c>
      <c r="K40" s="7" t="s">
        <v>22</v>
      </c>
      <c r="L40" s="7" t="s">
        <v>100</v>
      </c>
      <c r="M40" s="4" t="s">
        <v>91</v>
      </c>
      <c r="N40" s="7" t="s">
        <v>23</v>
      </c>
    </row>
    <row r="41" spans="1:14" ht="17.25" customHeight="1">
      <c r="A41" s="4">
        <v>63</v>
      </c>
      <c r="B41" s="4">
        <v>83.5</v>
      </c>
      <c r="C41" s="4">
        <v>55.67</v>
      </c>
      <c r="D41" s="5">
        <f t="shared" si="0"/>
        <v>22.268</v>
      </c>
      <c r="E41" s="5">
        <v>74.2</v>
      </c>
      <c r="F41" s="5">
        <f t="shared" si="1"/>
        <v>44.52</v>
      </c>
      <c r="G41" s="5">
        <f t="shared" si="2"/>
        <v>66.78800000000001</v>
      </c>
      <c r="H41" s="4">
        <v>39</v>
      </c>
      <c r="I41" s="6" t="s">
        <v>166</v>
      </c>
      <c r="J41" s="4" t="s">
        <v>167</v>
      </c>
      <c r="K41" s="7" t="s">
        <v>16</v>
      </c>
      <c r="L41" s="7" t="s">
        <v>98</v>
      </c>
      <c r="M41" s="4" t="s">
        <v>91</v>
      </c>
      <c r="N41" s="7" t="s">
        <v>23</v>
      </c>
    </row>
    <row r="42" spans="1:14" ht="17.25" customHeight="1">
      <c r="A42" s="4">
        <v>55</v>
      </c>
      <c r="B42" s="4">
        <v>86</v>
      </c>
      <c r="C42" s="4">
        <v>57.33</v>
      </c>
      <c r="D42" s="5">
        <f t="shared" si="0"/>
        <v>22.932000000000002</v>
      </c>
      <c r="E42" s="5">
        <v>71.6</v>
      </c>
      <c r="F42" s="5">
        <f t="shared" si="1"/>
        <v>42.959999999999994</v>
      </c>
      <c r="G42" s="5">
        <f t="shared" si="2"/>
        <v>65.892</v>
      </c>
      <c r="H42" s="4">
        <v>40</v>
      </c>
      <c r="I42" s="6" t="s">
        <v>168</v>
      </c>
      <c r="J42" s="4" t="s">
        <v>169</v>
      </c>
      <c r="K42" s="7" t="s">
        <v>22</v>
      </c>
      <c r="L42" s="7" t="s">
        <v>90</v>
      </c>
      <c r="M42" s="4" t="s">
        <v>91</v>
      </c>
      <c r="N42" s="7" t="s">
        <v>23</v>
      </c>
    </row>
    <row r="43" spans="1:14" ht="17.25" customHeight="1">
      <c r="A43" s="4">
        <v>35</v>
      </c>
      <c r="B43" s="4">
        <v>94</v>
      </c>
      <c r="C43" s="4">
        <v>62.67</v>
      </c>
      <c r="D43" s="5">
        <f t="shared" si="0"/>
        <v>25.068</v>
      </c>
      <c r="E43" s="5">
        <v>68</v>
      </c>
      <c r="F43" s="5">
        <f t="shared" si="1"/>
        <v>40.8</v>
      </c>
      <c r="G43" s="5">
        <f t="shared" si="2"/>
        <v>65.868</v>
      </c>
      <c r="H43" s="4">
        <v>41</v>
      </c>
      <c r="I43" s="6" t="s">
        <v>170</v>
      </c>
      <c r="J43" s="4" t="s">
        <v>171</v>
      </c>
      <c r="K43" s="4" t="s">
        <v>22</v>
      </c>
      <c r="L43" s="4" t="s">
        <v>126</v>
      </c>
      <c r="M43" s="4" t="s">
        <v>91</v>
      </c>
      <c r="N43" s="7" t="s">
        <v>23</v>
      </c>
    </row>
    <row r="44" spans="1:14" ht="17.25" customHeight="1">
      <c r="A44" s="4">
        <v>58</v>
      </c>
      <c r="B44" s="4">
        <v>85</v>
      </c>
      <c r="C44" s="4">
        <v>56.67</v>
      </c>
      <c r="D44" s="5">
        <f t="shared" si="0"/>
        <v>22.668000000000003</v>
      </c>
      <c r="E44" s="5">
        <v>69</v>
      </c>
      <c r="F44" s="5">
        <f t="shared" si="1"/>
        <v>41.4</v>
      </c>
      <c r="G44" s="5">
        <f t="shared" si="2"/>
        <v>64.068</v>
      </c>
      <c r="H44" s="4">
        <v>42</v>
      </c>
      <c r="I44" s="6" t="s">
        <v>172</v>
      </c>
      <c r="J44" s="4" t="s">
        <v>173</v>
      </c>
      <c r="K44" s="7" t="s">
        <v>22</v>
      </c>
      <c r="L44" s="7" t="s">
        <v>90</v>
      </c>
      <c r="M44" s="4" t="s">
        <v>91</v>
      </c>
      <c r="N44" s="7" t="s">
        <v>23</v>
      </c>
    </row>
    <row r="45" spans="1:14" ht="17.25" customHeight="1">
      <c r="A45" s="4">
        <v>63</v>
      </c>
      <c r="B45" s="4">
        <v>83.5</v>
      </c>
      <c r="C45" s="4">
        <v>55.67</v>
      </c>
      <c r="D45" s="5">
        <f t="shared" si="0"/>
        <v>22.268</v>
      </c>
      <c r="E45" s="5">
        <v>66.2</v>
      </c>
      <c r="F45" s="5">
        <f t="shared" si="1"/>
        <v>39.72</v>
      </c>
      <c r="G45" s="5">
        <f t="shared" si="2"/>
        <v>61.988</v>
      </c>
      <c r="H45" s="4">
        <v>43</v>
      </c>
      <c r="I45" s="6" t="s">
        <v>174</v>
      </c>
      <c r="J45" s="4" t="s">
        <v>175</v>
      </c>
      <c r="K45" s="7" t="s">
        <v>16</v>
      </c>
      <c r="L45" s="7" t="s">
        <v>107</v>
      </c>
      <c r="M45" s="4" t="s">
        <v>91</v>
      </c>
      <c r="N45" s="7" t="s">
        <v>23</v>
      </c>
    </row>
    <row r="46" spans="1:14" ht="17.25" customHeight="1">
      <c r="A46" s="4">
        <v>58</v>
      </c>
      <c r="B46" s="4">
        <v>85</v>
      </c>
      <c r="C46" s="4">
        <v>56.67</v>
      </c>
      <c r="D46" s="5">
        <f t="shared" si="0"/>
        <v>22.668000000000003</v>
      </c>
      <c r="E46" s="5">
        <v>55.4</v>
      </c>
      <c r="F46" s="5">
        <f t="shared" si="1"/>
        <v>33.239999999999995</v>
      </c>
      <c r="G46" s="5">
        <f t="shared" si="2"/>
        <v>55.908</v>
      </c>
      <c r="H46" s="4">
        <v>44</v>
      </c>
      <c r="I46" s="6" t="s">
        <v>78</v>
      </c>
      <c r="J46" s="4" t="s">
        <v>176</v>
      </c>
      <c r="K46" s="7" t="s">
        <v>22</v>
      </c>
      <c r="L46" s="7" t="s">
        <v>94</v>
      </c>
      <c r="M46" s="4" t="s">
        <v>91</v>
      </c>
      <c r="N46" s="7" t="s">
        <v>23</v>
      </c>
    </row>
    <row r="47" spans="1:14" ht="52.5" customHeight="1">
      <c r="A47" s="4">
        <v>20</v>
      </c>
      <c r="B47" s="4">
        <v>97.5</v>
      </c>
      <c r="C47" s="4">
        <v>65</v>
      </c>
      <c r="D47" s="5">
        <f t="shared" si="0"/>
        <v>26</v>
      </c>
      <c r="E47" s="5">
        <v>0</v>
      </c>
      <c r="F47" s="5">
        <f t="shared" si="1"/>
        <v>0</v>
      </c>
      <c r="G47" s="5">
        <f t="shared" si="2"/>
        <v>26</v>
      </c>
      <c r="H47" s="4">
        <v>45</v>
      </c>
      <c r="I47" s="12" t="s">
        <v>177</v>
      </c>
      <c r="J47" s="4" t="s">
        <v>178</v>
      </c>
      <c r="K47" s="4" t="s">
        <v>16</v>
      </c>
      <c r="L47" s="4" t="s">
        <v>94</v>
      </c>
      <c r="M47" s="4" t="s">
        <v>91</v>
      </c>
      <c r="N47" s="7" t="s">
        <v>23</v>
      </c>
    </row>
    <row r="48" spans="1:14" ht="17.25" customHeight="1">
      <c r="A48" s="4">
        <v>39</v>
      </c>
      <c r="B48" s="4">
        <v>93</v>
      </c>
      <c r="C48" s="4">
        <v>62</v>
      </c>
      <c r="D48" s="5">
        <f t="shared" si="0"/>
        <v>24.8</v>
      </c>
      <c r="E48" s="5">
        <v>0</v>
      </c>
      <c r="F48" s="5">
        <f t="shared" si="1"/>
        <v>0</v>
      </c>
      <c r="G48" s="5">
        <f t="shared" si="2"/>
        <v>24.8</v>
      </c>
      <c r="H48" s="4">
        <v>46</v>
      </c>
      <c r="I48" s="6" t="s">
        <v>179</v>
      </c>
      <c r="J48" s="4" t="s">
        <v>180</v>
      </c>
      <c r="K48" s="4" t="s">
        <v>22</v>
      </c>
      <c r="L48" s="4" t="s">
        <v>107</v>
      </c>
      <c r="M48" s="4" t="s">
        <v>91</v>
      </c>
      <c r="N48" s="7" t="s">
        <v>23</v>
      </c>
    </row>
  </sheetData>
  <sheetProtection/>
  <autoFilter ref="A2:M48">
    <sortState ref="A3:M48">
      <sortCondition descending="1" sortBy="value" ref="G3:G48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G3" sqref="G3"/>
    </sheetView>
  </sheetViews>
  <sheetFormatPr defaultColWidth="9.00390625" defaultRowHeight="14.25"/>
  <cols>
    <col min="1" max="1" width="5.875" style="0" customWidth="1"/>
    <col min="2" max="2" width="6.625" style="0" customWidth="1"/>
    <col min="3" max="3" width="7.125" style="0" customWidth="1"/>
    <col min="4" max="4" width="6.625" style="0" customWidth="1"/>
    <col min="5" max="5" width="7.125" style="0" customWidth="1"/>
    <col min="6" max="6" width="6.75390625" style="0" customWidth="1"/>
    <col min="7" max="7" width="7.50390625" style="0" customWidth="1"/>
    <col min="8" max="8" width="6.75390625" style="0" customWidth="1"/>
    <col min="9" max="9" width="6.375" style="0" customWidth="1"/>
    <col min="10" max="10" width="6.75390625" style="0" customWidth="1"/>
    <col min="11" max="11" width="5.00390625" style="0" customWidth="1"/>
    <col min="12" max="12" width="15.125" style="0" customWidth="1"/>
    <col min="13" max="13" width="26.375" style="0" customWidth="1"/>
  </cols>
  <sheetData>
    <row r="1" spans="1:14" ht="71.2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8.5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s="8" customFormat="1" ht="39.75" customHeight="1">
      <c r="A3" s="4">
        <v>2</v>
      </c>
      <c r="B3" s="4">
        <v>100.5</v>
      </c>
      <c r="C3" s="4">
        <v>67</v>
      </c>
      <c r="D3" s="4">
        <f>C3*0.4</f>
        <v>26.8</v>
      </c>
      <c r="E3" s="5">
        <v>85.4</v>
      </c>
      <c r="F3" s="4">
        <f>E3*0.6</f>
        <v>51.24</v>
      </c>
      <c r="G3" s="4">
        <f>D3+F3</f>
        <v>78.04</v>
      </c>
      <c r="H3" s="4">
        <v>1</v>
      </c>
      <c r="I3" s="4">
        <v>31</v>
      </c>
      <c r="J3" s="4" t="s">
        <v>181</v>
      </c>
      <c r="K3" s="4" t="s">
        <v>16</v>
      </c>
      <c r="L3" s="4" t="s">
        <v>182</v>
      </c>
      <c r="M3" s="4" t="s">
        <v>183</v>
      </c>
      <c r="N3" s="7" t="s">
        <v>19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G3" sqref="G3"/>
    </sheetView>
  </sheetViews>
  <sheetFormatPr defaultColWidth="9.00390625" defaultRowHeight="14.25"/>
  <cols>
    <col min="1" max="1" width="5.875" style="0" customWidth="1"/>
    <col min="2" max="2" width="5.625" style="0" customWidth="1"/>
    <col min="3" max="3" width="6.875" style="0" customWidth="1"/>
    <col min="4" max="4" width="7.25390625" style="0" customWidth="1"/>
    <col min="5" max="5" width="7.125" style="0" customWidth="1"/>
    <col min="6" max="6" width="6.75390625" style="0" customWidth="1"/>
    <col min="7" max="7" width="7.25390625" style="0" customWidth="1"/>
    <col min="8" max="8" width="5.75390625" style="0" customWidth="1"/>
    <col min="9" max="9" width="6.50390625" style="0" customWidth="1"/>
    <col min="10" max="10" width="7.25390625" style="0" customWidth="1"/>
    <col min="11" max="11" width="5.125" style="0" customWidth="1"/>
    <col min="12" max="12" width="17.00390625" style="0" customWidth="1"/>
    <col min="13" max="13" width="16.25390625" style="0" customWidth="1"/>
  </cols>
  <sheetData>
    <row r="1" spans="1:14" ht="79.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A2" s="2" t="s">
        <v>27</v>
      </c>
      <c r="B2" s="3" t="s">
        <v>28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</row>
    <row r="3" spans="1:14" ht="48" customHeight="1">
      <c r="A3" s="4">
        <v>1</v>
      </c>
      <c r="B3" s="4">
        <v>97</v>
      </c>
      <c r="C3" s="4">
        <v>64.67</v>
      </c>
      <c r="D3" s="5">
        <f>C3*0.4</f>
        <v>25.868000000000002</v>
      </c>
      <c r="E3" s="5">
        <v>76</v>
      </c>
      <c r="F3" s="5">
        <f>E3*0.6</f>
        <v>45.6</v>
      </c>
      <c r="G3" s="5">
        <f>D3+F3</f>
        <v>71.468</v>
      </c>
      <c r="H3" s="4">
        <v>1</v>
      </c>
      <c r="I3" s="4">
        <v>25</v>
      </c>
      <c r="J3" s="4" t="s">
        <v>184</v>
      </c>
      <c r="K3" s="4" t="s">
        <v>22</v>
      </c>
      <c r="L3" s="4" t="s">
        <v>185</v>
      </c>
      <c r="M3" s="4" t="s">
        <v>186</v>
      </c>
      <c r="N3" s="7" t="s">
        <v>19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A这是一个霸气得微信名 </cp:lastModifiedBy>
  <cp:lastPrinted>2020-01-12T07:55:59Z</cp:lastPrinted>
  <dcterms:created xsi:type="dcterms:W3CDTF">2019-09-30T07:22:23Z</dcterms:created>
  <dcterms:modified xsi:type="dcterms:W3CDTF">2020-01-17T08:54:05Z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